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pivotCache/pivotCacheDefinition23.xml" ContentType="application/vnd.openxmlformats-officedocument.spreadsheetml.pivotCacheDefinition+xml"/>
  <Override PartName="/xl/pivotCache/pivotCacheDefinition24.xml" ContentType="application/vnd.openxmlformats-officedocument.spreadsheetml.pivotCacheDefinition+xml"/>
  <Override PartName="/xl/pivotCache/pivotCacheDefinition25.xml" ContentType="application/vnd.openxmlformats-officedocument.spreadsheetml.pivotCacheDefinition+xml"/>
  <Override PartName="/xl/pivotCache/pivotCacheDefinition26.xml" ContentType="application/vnd.openxmlformats-officedocument.spreadsheetml.pivotCacheDefinition+xml"/>
  <Override PartName="/xl/pivotCache/pivotCacheDefinition27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pivotCache/pivotCacheDefinition28.xml" ContentType="application/vnd.openxmlformats-officedocument.spreadsheetml.pivotCacheDefinition+xml"/>
  <Override PartName="/xl/pivotCache/pivotCacheDefinition29.xml" ContentType="application/vnd.openxmlformats-officedocument.spreadsheetml.pivotCacheDefinition+xml"/>
  <Override PartName="/xl/pivotCache/pivotCacheDefinition30.xml" ContentType="application/vnd.openxmlformats-officedocument.spreadsheetml.pivotCacheDefinition+xml"/>
  <Override PartName="/xl/pivotCache/pivotCacheDefinition31.xml" ContentType="application/vnd.openxmlformats-officedocument.spreadsheetml.pivotCacheDefinition+xml"/>
  <Override PartName="/xl/pivotCache/pivotCacheDefinition32.xml" ContentType="application/vnd.openxmlformats-officedocument.spreadsheetml.pivotCacheDefinition+xml"/>
  <Override PartName="/xl/pivotCache/pivotCacheDefinition33.xml" ContentType="application/vnd.openxmlformats-officedocument.spreadsheetml.pivotCacheDefinition+xml"/>
  <Override PartName="/xl/pivotCache/pivotCacheDefinition34.xml" ContentType="application/vnd.openxmlformats-officedocument.spreadsheetml.pivotCacheDefinition+xml"/>
  <Override PartName="/xl/pivotCache/pivotCacheDefinition35.xml" ContentType="application/vnd.openxmlformats-officedocument.spreadsheetml.pivotCacheDefinition+xml"/>
  <Override PartName="/xl/pivotCache/pivotCacheDefinition36.xml" ContentType="application/vnd.openxmlformats-officedocument.spreadsheetml.pivotCacheDefinition+xml"/>
  <Override PartName="/xl/pivotCache/pivotCacheDefinition37.xml" ContentType="application/vnd.openxmlformats-officedocument.spreadsheetml.pivotCacheDefinition+xml"/>
  <Override PartName="/xl/pivotCache/pivotCacheDefinition38.xml" ContentType="application/vnd.openxmlformats-officedocument.spreadsheetml.pivotCacheDefinition+xml"/>
  <Override PartName="/xl/pivotCache/pivotCacheDefinition39.xml" ContentType="application/vnd.openxmlformats-officedocument.spreadsheetml.pivotCacheDefinition+xml"/>
  <Override PartName="/xl/pivotCache/pivotCacheDefinition40.xml" ContentType="application/vnd.openxmlformats-officedocument.spreadsheetml.pivotCacheDefinition+xml"/>
  <Override PartName="/xl/pivotCache/pivotCacheDefinition41.xml" ContentType="application/vnd.openxmlformats-officedocument.spreadsheetml.pivotCacheDefinition+xml"/>
  <Override PartName="/xl/pivotCache/pivotCacheDefinition42.xml" ContentType="application/vnd.openxmlformats-officedocument.spreadsheetml.pivotCacheDefinition+xml"/>
  <Override PartName="/xl/pivotCache/pivotCacheDefinition43.xml" ContentType="application/vnd.openxmlformats-officedocument.spreadsheetml.pivotCacheDefinition+xml"/>
  <Override PartName="/xl/pivotCache/pivotCacheDefinition44.xml" ContentType="application/vnd.openxmlformats-officedocument.spreadsheetml.pivotCacheDefinition+xml"/>
  <Override PartName="/xl/pivotCache/pivotCacheDefinition45.xml" ContentType="application/vnd.openxmlformats-officedocument.spreadsheetml.pivotCacheDefinition+xml"/>
  <Override PartName="/xl/pivotCache/pivotCacheDefinition46.xml" ContentType="application/vnd.openxmlformats-officedocument.spreadsheetml.pivotCacheDefinition+xml"/>
  <Override PartName="/xl/pivotCache/pivotCacheDefinition47.xml" ContentType="application/vnd.openxmlformats-officedocument.spreadsheetml.pivotCacheDefinition+xml"/>
  <Override PartName="/xl/pivotCache/pivotCacheDefinition48.xml" ContentType="application/vnd.openxmlformats-officedocument.spreadsheetml.pivotCacheDefinition+xml"/>
  <Override PartName="/xl/pivotCache/pivotCacheDefinition49.xml" ContentType="application/vnd.openxmlformats-officedocument.spreadsheetml.pivotCacheDefinition+xml"/>
  <Override PartName="/xl/pivotCache/pivotCacheDefinition50.xml" ContentType="application/vnd.openxmlformats-officedocument.spreadsheetml.pivotCacheDefinition+xml"/>
  <Override PartName="/xl/pivotCache/pivotCacheDefinition51.xml" ContentType="application/vnd.openxmlformats-officedocument.spreadsheetml.pivotCacheDefinition+xml"/>
  <Override PartName="/xl/pivotCache/pivotCacheDefinition52.xml" ContentType="application/vnd.openxmlformats-officedocument.spreadsheetml.pivotCacheDefinition+xml"/>
  <Override PartName="/xl/pivotCache/pivotCacheDefinition53.xml" ContentType="application/vnd.openxmlformats-officedocument.spreadsheetml.pivotCacheDefinition+xml"/>
  <Override PartName="/xl/pivotCache/pivotCacheDefinition54.xml" ContentType="application/vnd.openxmlformats-officedocument.spreadsheetml.pivotCacheDefinition+xml"/>
  <Override PartName="/xl/pivotCache/pivotCacheDefinition55.xml" ContentType="application/vnd.openxmlformats-officedocument.spreadsheetml.pivotCacheDefinition+xml"/>
  <Override PartName="/xl/pivotCache/pivotCacheDefinition56.xml" ContentType="application/vnd.openxmlformats-officedocument.spreadsheetml.pivotCacheDefinition+xml"/>
  <Override PartName="/xl/pivotCache/pivotCacheDefinition57.xml" ContentType="application/vnd.openxmlformats-officedocument.spreadsheetml.pivotCacheDefinition+xml"/>
  <Override PartName="/xl/pivotCache/pivotCacheDefinition58.xml" ContentType="application/vnd.openxmlformats-officedocument.spreadsheetml.pivotCacheDefinition+xml"/>
  <Override PartName="/xl/pivotCache/pivotCacheDefinition59.xml" ContentType="application/vnd.openxmlformats-officedocument.spreadsheetml.pivotCacheDefinition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30.xml" ContentType="application/vnd.openxmlformats-officedocument.spreadsheetml.pivotTable+xml"/>
  <Override PartName="/xl/pivotTables/pivotTable31.xml" ContentType="application/vnd.openxmlformats-officedocument.spreadsheetml.pivotTable+xml"/>
  <Override PartName="/xl/pivotTables/pivotTable32.xml" ContentType="application/vnd.openxmlformats-officedocument.spreadsheetml.pivotTabl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3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4.xml" ContentType="application/vnd.openxmlformats-officedocument.spreadsheetml.pivotTable+xml"/>
  <Override PartName="/xl/pivotTables/pivotTable35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6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37.xml" ContentType="application/vnd.openxmlformats-officedocument.spreadsheetml.pivotTab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38.xml" ContentType="application/vnd.openxmlformats-officedocument.spreadsheetml.pivotTable+xml"/>
  <Override PartName="/xl/pivotTables/pivotTable39.xml" ContentType="application/vnd.openxmlformats-officedocument.spreadsheetml.pivotTable+xml"/>
  <Override PartName="/xl/drawings/drawing5.xml" ContentType="application/vnd.openxmlformats-officedocument.drawing+xml"/>
  <Override PartName="/xl/slicers/slicer1.xml" ContentType="application/vnd.ms-excel.slicer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ivotTables/pivotTable40.xml" ContentType="application/vnd.openxmlformats-officedocument.spreadsheetml.pivotTable+xml"/>
  <Override PartName="/xl/drawings/drawing6.xml" ContentType="application/vnd.openxmlformats-officedocument.drawing+xml"/>
  <Override PartName="/xl/slicers/slicer2.xml" ContentType="application/vnd.ms-excel.slicer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2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pivotTables/pivotTable41.xml" ContentType="application/vnd.openxmlformats-officedocument.spreadsheetml.pivotTable+xml"/>
  <Override PartName="/xl/drawings/drawing7.xml" ContentType="application/vnd.openxmlformats-officedocument.drawing+xml"/>
  <Override PartName="/xl/slicers/slicer3.xml" ContentType="application/vnd.ms-excel.slicer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pivotTables/pivotTable42.xml" ContentType="application/vnd.openxmlformats-officedocument.spreadsheetml.pivotTable+xml"/>
  <Override PartName="/xl/drawings/drawing8.xml" ContentType="application/vnd.openxmlformats-officedocument.drawing+xml"/>
  <Override PartName="/xl/slicers/slicer4.xml" ContentType="application/vnd.ms-excel.slicer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pivotTables/pivotTable43.xml" ContentType="application/vnd.openxmlformats-officedocument.spreadsheetml.pivotTable+xml"/>
  <Override PartName="/xl/drawings/drawing9.xml" ContentType="application/vnd.openxmlformats-officedocument.drawing+xml"/>
  <Override PartName="/xl/slicers/slicer5.xml" ContentType="application/vnd.ms-excel.slicer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pivotTables/pivotTable44.xml" ContentType="application/vnd.openxmlformats-officedocument.spreadsheetml.pivotTable+xml"/>
  <Override PartName="/xl/drawings/drawing10.xml" ContentType="application/vnd.openxmlformats-officedocument.drawing+xml"/>
  <Override PartName="/xl/slicers/slicer6.xml" ContentType="application/vnd.ms-excel.slicer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1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pivotTables/pivotTable45.xml" ContentType="application/vnd.openxmlformats-officedocument.spreadsheetml.pivotTable+xml"/>
  <Override PartName="/xl/drawings/drawing13.xml" ContentType="application/vnd.openxmlformats-officedocument.drawing+xml"/>
  <Override PartName="/xl/slicers/slicer7.xml" ContentType="application/vnd.ms-excel.slicer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pivotTables/pivotTable46.xml" ContentType="application/vnd.openxmlformats-officedocument.spreadsheetml.pivotTable+xml"/>
  <Override PartName="/xl/drawings/drawing14.xml" ContentType="application/vnd.openxmlformats-officedocument.drawing+xml"/>
  <Override PartName="/xl/slicers/slicer8.xml" ContentType="application/vnd.ms-excel.slicer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pivotTables/pivotTable47.xml" ContentType="application/vnd.openxmlformats-officedocument.spreadsheetml.pivotTable+xml"/>
  <Override PartName="/xl/pivotTables/pivotTable48.xml" ContentType="application/vnd.openxmlformats-officedocument.spreadsheetml.pivotTable+xml"/>
  <Override PartName="/xl/drawings/drawing15.xml" ContentType="application/vnd.openxmlformats-officedocument.drawing+xml"/>
  <Override PartName="/xl/slicers/slicer9.xml" ContentType="application/vnd.ms-excel.slicer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pivotTables/pivotTable49.xml" ContentType="application/vnd.openxmlformats-officedocument.spreadsheetml.pivotTable+xml"/>
  <Override PartName="/xl/drawings/drawing16.xml" ContentType="application/vnd.openxmlformats-officedocument.drawing+xml"/>
  <Override PartName="/xl/slicers/slicer10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customXml/itemProps53.xml" ContentType="application/vnd.openxmlformats-officedocument.customXmlProperties+xml"/>
  <Override PartName="/customXml/itemProps54.xml" ContentType="application/vnd.openxmlformats-officedocument.customXmlProperties+xml"/>
  <Override PartName="/customXml/itemProps55.xml" ContentType="application/vnd.openxmlformats-officedocument.customXmlProperties+xml"/>
  <Override PartName="/customXml/itemProps56.xml" ContentType="application/vnd.openxmlformats-officedocument.customXmlProperties+xml"/>
  <Override PartName="/customXml/itemProps57.xml" ContentType="application/vnd.openxmlformats-officedocument.customXmlProperties+xml"/>
  <Override PartName="/customXml/itemProps58.xml" ContentType="application/vnd.openxmlformats-officedocument.customXmlProperties+xml"/>
  <Override PartName="/customXml/itemProps59.xml" ContentType="application/vnd.openxmlformats-officedocument.customXmlProperties+xml"/>
  <Override PartName="/customXml/itemProps60.xml" ContentType="application/vnd.openxmlformats-officedocument.customXmlProperties+xml"/>
  <Override PartName="/customXml/itemProps61.xml" ContentType="application/vnd.openxmlformats-officedocument.customXmlProperties+xml"/>
  <Override PartName="/customXml/itemProps62.xml" ContentType="application/vnd.openxmlformats-officedocument.customXmlProperties+xml"/>
  <Override PartName="/customXml/itemProps63.xml" ContentType="application/vnd.openxmlformats-officedocument.customXmlProperties+xml"/>
  <Override PartName="/customXml/itemProps64.xml" ContentType="application/vnd.openxmlformats-officedocument.customXmlProperties+xml"/>
  <Override PartName="/customXml/itemProps65.xml" ContentType="application/vnd.openxmlformats-officedocument.customXmlProperties+xml"/>
  <Override PartName="/customXml/itemProps66.xml" ContentType="application/vnd.openxmlformats-officedocument.customXmlProperties+xml"/>
  <Override PartName="/customXml/itemProps67.xml" ContentType="application/vnd.openxmlformats-officedocument.customXmlProperties+xml"/>
  <Override PartName="/customXml/itemProps68.xml" ContentType="application/vnd.openxmlformats-officedocument.customXmlProperties+xml"/>
  <Override PartName="/customXml/itemProps69.xml" ContentType="application/vnd.openxmlformats-officedocument.customXmlProperties+xml"/>
  <Override PartName="/customXml/itemProps7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24" documentId="114_{1ABEDDCD-34F6-456F-A79D-7813C23F02A0}" xr6:coauthVersionLast="47" xr6:coauthVersionMax="47" xr10:uidLastSave="{636CC714-BB21-4C85-B64C-4EB1D1C9788D}"/>
  <workbookProtection workbookAlgorithmName="SHA-512" workbookHashValue="Y5tLyVU/ZxES+pxvtDrxAA51Y6upanWLEm6bYvwtxAbtkYuOKjQXk+UrWe5nHj0jyrYlPkLu///PRJAaWbC+sA==" workbookSaltValue="+fDqiui3tx8tptkr3AHung==" workbookSpinCount="100000" lockStructure="1"/>
  <bookViews>
    <workbookView xWindow="-120" yWindow="-120" windowWidth="29040" windowHeight="15720" xr2:uid="{00000000-000D-0000-FFFF-FFFF00000000}"/>
  </bookViews>
  <sheets>
    <sheet name="Índice" sheetId="51" r:id="rId1"/>
    <sheet name="Glossário" sheetId="50" r:id="rId2"/>
    <sheet name="Quadro 1" sheetId="32" r:id="rId3"/>
    <sheet name="Quadro 2" sheetId="33" r:id="rId4"/>
    <sheet name="Quadro 3" sheetId="34" r:id="rId5"/>
    <sheet name="Quadro 4" sheetId="35" r:id="rId6"/>
    <sheet name="Quadro 5 - Candidaturas" sheetId="43" r:id="rId7"/>
    <sheet name="Quadro 5 - Áreas" sheetId="36" r:id="rId8"/>
    <sheet name="Quadro 6 - Candidaturas" sheetId="44" r:id="rId9"/>
    <sheet name="Quadro 6 - Áreas" sheetId="37" r:id="rId10"/>
    <sheet name="Quadro 7 - Candidaturas" sheetId="45" r:id="rId11"/>
    <sheet name="Quadro 7 - Áreas" sheetId="38" r:id="rId12"/>
    <sheet name="Quadro 7 (2)" sheetId="41" state="hidden" r:id="rId13"/>
    <sheet name="Folha1" sheetId="42" state="hidden" r:id="rId14"/>
    <sheet name="Quadro 8 - Candidaturas" sheetId="52" r:id="rId15"/>
    <sheet name="Quadro 8 - Áreas" sheetId="49" r:id="rId16"/>
    <sheet name="Quadro 9" sheetId="31" r:id="rId17"/>
    <sheet name="Quadro 10" sheetId="46" r:id="rId18"/>
    <sheet name="Quadro 11" sheetId="1" r:id="rId19"/>
  </sheets>
  <definedNames>
    <definedName name="SegmentaçãoDeDados_INT_CODIGO">#N/A</definedName>
    <definedName name="SegmentaçãoDeDados_INT_CODIGO1">#N/A</definedName>
    <definedName name="SegmentaçãoDeDados_INT_CODIGO2">#N/A</definedName>
    <definedName name="SegmentaçãoDeDados_INT_CODIGO3">#N/A</definedName>
    <definedName name="SegmentaçãoDeDados_INT_CODIGO4">#N/A</definedName>
    <definedName name="SegmentaçãoDeDados_INT_CODIGO41">#N/A</definedName>
    <definedName name="SegmentaçãoDeDados_INT_CODIGO5">#N/A</definedName>
    <definedName name="SegmentaçãoDeDados_INT_CODIGO6">#N/A</definedName>
    <definedName name="SegmentaçãoDeDados_INT_CODIGO7">#N/A</definedName>
    <definedName name="SegmentaçãoDeDados_INT_CODIGO9">#N/A</definedName>
  </definedNames>
  <calcPr calcId="191029"/>
  <pivotCaches>
    <pivotCache cacheId="0" r:id="rId20"/>
    <pivotCache cacheId="1" r:id="rId21"/>
    <pivotCache cacheId="2" r:id="rId22"/>
    <pivotCache cacheId="3" r:id="rId23"/>
    <pivotCache cacheId="5" r:id="rId24"/>
    <pivotCache cacheId="6" r:id="rId25"/>
    <pivotCache cacheId="9" r:id="rId26"/>
    <pivotCache cacheId="10" r:id="rId27"/>
    <pivotCache cacheId="11" r:id="rId28"/>
    <pivotCache cacheId="12" r:id="rId29"/>
    <pivotCache cacheId="13" r:id="rId30"/>
    <pivotCache cacheId="14" r:id="rId31"/>
    <pivotCache cacheId="15" r:id="rId32"/>
    <pivotCache cacheId="16" r:id="rId33"/>
    <pivotCache cacheId="79" r:id="rId34"/>
    <pivotCache cacheId="82" r:id="rId35"/>
    <pivotCache cacheId="100" r:id="rId36"/>
  </pivotCaches>
  <extLst>
    <ext xmlns:x14="http://schemas.microsoft.com/office/spreadsheetml/2009/9/main" uri="{876F7934-8845-4945-9796-88D515C7AA90}">
      <x14:pivotCaches>
        <pivotCache cacheId="17" r:id="rId37"/>
        <pivotCache cacheId="18" r:id="rId38"/>
        <pivotCache cacheId="19" r:id="rId39"/>
        <pivotCache cacheId="20" r:id="rId40"/>
        <pivotCache cacheId="21" r:id="rId41"/>
        <pivotCache cacheId="22" r:id="rId42"/>
        <pivotCache cacheId="23" r:id="rId43"/>
        <pivotCache cacheId="24" r:id="rId44"/>
        <pivotCache cacheId="25" r:id="rId45"/>
        <pivotCache cacheId="26" r:id="rId46"/>
      </x14:pivotCaches>
    </ext>
    <ext xmlns:x14="http://schemas.microsoft.com/office/spreadsheetml/2009/9/main" uri="{BBE1A952-AA13-448e-AADC-164F8A28A991}">
      <x14:slicerCaches>
        <x14:slicerCache r:id="rId47"/>
        <x14:slicerCache r:id="rId48"/>
        <x14:slicerCache r:id="rId49"/>
        <x14:slicerCache r:id="rId50"/>
        <x14:slicerCache r:id="rId51"/>
        <x14:slicerCache r:id="rId52"/>
        <x14:slicerCache r:id="rId53"/>
        <x14:slicerCache r:id="rId54"/>
        <x14:slicerCache r:id="rId55"/>
        <x14:slicerCache r:id="rId5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841E416B-1EF1-43b6-AB56-02D37102CBD5}">
      <x15:pivotCaches>
        <pivotCache cacheId="27" r:id="rId57"/>
        <pivotCache cacheId="28" r:id="rId58"/>
        <pivotCache cacheId="29" r:id="rId59"/>
        <pivotCache cacheId="30" r:id="rId60"/>
        <pivotCache cacheId="31" r:id="rId61"/>
        <pivotCache cacheId="36" r:id="rId62"/>
        <pivotCache cacheId="37" r:id="rId63"/>
        <pivotCache cacheId="38" r:id="rId64"/>
        <pivotCache cacheId="39" r:id="rId65"/>
        <pivotCache cacheId="40" r:id="rId66"/>
        <pivotCache cacheId="41" r:id="rId67"/>
        <pivotCache cacheId="42" r:id="rId68"/>
        <pivotCache cacheId="43" r:id="rId69"/>
        <pivotCache cacheId="44" r:id="rId70"/>
        <pivotCache cacheId="45" r:id="rId71"/>
        <pivotCache cacheId="46" r:id="rId72"/>
        <pivotCache cacheId="47" r:id="rId73"/>
        <pivotCache cacheId="48" r:id="rId74"/>
        <pivotCache cacheId="49" r:id="rId75"/>
        <pivotCache cacheId="50" r:id="rId76"/>
        <pivotCache cacheId="51" r:id="rId77"/>
        <pivotCache cacheId="52" r:id="rId78"/>
        <pivotCache cacheId="53" r:id="rId79"/>
        <pivotCache cacheId="54" r:id="rId80"/>
        <pivotCache cacheId="55" r:id="rId81"/>
        <pivotCache cacheId="56" r:id="rId82"/>
        <pivotCache cacheId="57" r:id="rId83"/>
        <pivotCache cacheId="58" r:id="rId84"/>
        <pivotCache cacheId="85" r:id="rId85"/>
        <pivotCache cacheId="88" r:id="rId86"/>
        <pivotCache cacheId="91" r:id="rId87"/>
        <pivotCache cacheId="94" r:id="rId88"/>
      </x15:pivotCaches>
    </ext>
    <ext xmlns:x15="http://schemas.microsoft.com/office/spreadsheetml/2010/11/main" uri="{983426D0-5260-488c-9760-48F4B6AC55F4}">
      <x15:pivotTableReferences>
        <x15:pivotTableReference r:id="rId89"/>
        <x15:pivotTableReference r:id="rId90"/>
        <x15:pivotTableReference r:id="rId91"/>
        <x15:pivotTableReference r:id="rId92"/>
        <x15:pivotTableReference r:id="rId93"/>
        <x15:pivotTableReference r:id="rId94"/>
        <x15:pivotTableReference r:id="rId95"/>
        <x15:pivotTableReference r:id="rId96"/>
        <x15:pivotTableReference r:id="rId97"/>
        <x15:pivotTableReference r:id="rId98"/>
        <x15:pivotTableReference r:id="rId99"/>
        <x15:pivotTableReference r:id="rId100"/>
        <x15:pivotTableReference r:id="rId101"/>
        <x15:pivotTableReference r:id="rId102"/>
        <x15:pivotTableReference r:id="rId103"/>
        <x15:pivotTableReference r:id="rId104"/>
        <x15:pivotTableReference r:id="rId105"/>
        <x15:pivotTableReference r:id="rId106"/>
        <x15:pivotTableReference r:id="rId107"/>
        <x15:pivotTableReference r:id="rId108"/>
        <x15:pivotTableReference r:id="rId109"/>
        <x15:pivotTableReference r:id="rId110"/>
        <x15:pivotTableReference r:id="rId111"/>
        <x15:pivotTableReference r:id="rId112"/>
        <x15:pivotTableReference r:id="rId113"/>
        <x15:pivotTableReference r:id="rId114"/>
        <x15:pivotTableReference r:id="rId115"/>
        <x15:pivotTableReference r:id="rId116"/>
        <x15:pivotTableReference r:id="rId117"/>
        <x15:pivotTableReference r:id="rId118"/>
        <x15:pivotTableReference r:id="rId119"/>
        <x15:pivotTableReference r:id="rId120"/>
      </x15:pivotTableReferences>
    </ext>
    <ext xmlns:x15="http://schemas.microsoft.com/office/spreadsheetml/2010/11/main" uri="{FCE2AD5D-F65C-4FA6-A056-5C36A1767C68}">
      <x15:dataModel>
        <x15:modelTables>
          <x15:modelTable id="Pessoas_a33212e9-0d0b-4bc4-9332-c840660e9ca5" name="Pessoas" connection="Consulta - Pessoas"/>
          <x15:modelTable id="Exploracoes_cda1d7be-f2cf-4ebd-9f7c-a41dfe405098" name="Exploracoes" connection="Consulta - Exploracoes"/>
          <x15:modelTable id="AreasCulturas_b4814760-94fb-4018-a90f-c1af63fe4fa9" name="AreasCulturas" connection="Consulta - AreasCulturas"/>
          <x15:modelTable id="Intervencoes_27ffcf51-f2ca-43aa-a430-d1f051bd8f18" name="Intervencoes" connection="Consulta - Intervencoes"/>
          <x15:modelTable id="Candidaturas_9112cdb9-46f6-4061-8f2a-6c217ab4854d" name="Candidaturas" connection="Consulta - Candidaturas"/>
          <x15:modelTable id="NUT2_c3e8699e-b81e-496b-a54a-8d2313a33e34" name="NUT2" connection="Consulta - NUT2"/>
          <x15:modelTable id="CandidaturasCulturas_e9579c37-2336-4917-90cd-fe2c1fe40e0e" name="CandidaturasCulturas" connection="Consulta - CandidaturasCulturas"/>
        </x15:modelTables>
        <x15:modelRelationships>
          <x15:modelRelationship fromTable="Pessoas" fromColumn="NDO_CODIGO" toTable="NUT2" toColumn="NDO_CODIGO"/>
          <x15:modelRelationship fromTable="Exploracoes" fromColumn="NDO_CODIGO" toTable="NUT2" toColumn="NDO_CODIGO"/>
          <x15:modelRelationship fromTable="AreasCulturas" fromColumn="NDO_CODIGO" toTable="NUT2" toColumn="NDO_CODIGO"/>
          <x15:modelRelationship fromTable="Candidaturas" fromColumn="NDO_CODIGO" toTable="NUT2" toColumn="NDO_CODIGO"/>
          <x15:modelRelationship fromTable="CandidaturasCulturas" fromColumn="NDO_CODIGO" toTable="NUT2" toColumn="NDO_CODIGO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2" l="1"/>
  <c r="G13" i="34"/>
  <c r="G10" i="34"/>
  <c r="G11" i="34"/>
  <c r="G8" i="34"/>
  <c r="G15" i="34"/>
  <c r="G9" i="34"/>
  <c r="G16" i="34"/>
  <c r="G14" i="34"/>
  <c r="G12" i="34"/>
  <c r="B6" i="41" l="1"/>
  <c r="C6" i="41"/>
  <c r="D6" i="41"/>
  <c r="E6" i="41"/>
  <c r="F6" i="41"/>
  <c r="G6" i="41"/>
  <c r="H6" i="41"/>
  <c r="I6" i="41"/>
  <c r="A6" i="4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B9C413C-1D8A-4CF1-832C-54EDF822666F}" name="Consulta - AreasCulturas" description="Ligação à consulta 'AreasCulturas' no livro." type="100" refreshedVersion="8" minRefreshableVersion="5">
    <extLst>
      <ext xmlns:x15="http://schemas.microsoft.com/office/spreadsheetml/2010/11/main" uri="{DE250136-89BD-433C-8126-D09CA5730AF9}">
        <x15:connection id="9eb7fd7d-9f04-47cb-a0c4-24991828c148"/>
      </ext>
    </extLst>
  </connection>
  <connection id="2" xr16:uid="{5CEE174A-FD0E-4819-B6D2-1999A63B6C5F}" name="Consulta - Candidaturas" description="Ligação à consulta 'Candidaturas' no livro." type="100" refreshedVersion="8" minRefreshableVersion="5">
    <extLst>
      <ext xmlns:x15="http://schemas.microsoft.com/office/spreadsheetml/2010/11/main" uri="{DE250136-89BD-433C-8126-D09CA5730AF9}">
        <x15:connection id="01c70fe0-66ee-4016-a471-fae1001bfab1"/>
      </ext>
    </extLst>
  </connection>
  <connection id="3" xr16:uid="{5C33767D-9B7D-49F7-A378-8A16EEE20E9E}" name="Consulta - CandidaturasCulturas" description="Ligação à consulta 'CandidaturasCulturas' no livro." type="100" refreshedVersion="8" minRefreshableVersion="5">
    <extLst>
      <ext xmlns:x15="http://schemas.microsoft.com/office/spreadsheetml/2010/11/main" uri="{DE250136-89BD-433C-8126-D09CA5730AF9}">
        <x15:connection id="6ad7b0cc-2f9b-4763-b8ae-acde9cd579dd"/>
      </ext>
    </extLst>
  </connection>
  <connection id="4" xr16:uid="{E63FA975-0506-4208-80DD-8C5FC9DA29F9}" name="Consulta - Exploracoes" description="Ligação à consulta 'Exploracoes' no livro." type="100" refreshedVersion="8" minRefreshableVersion="5">
    <extLst>
      <ext xmlns:x15="http://schemas.microsoft.com/office/spreadsheetml/2010/11/main" uri="{DE250136-89BD-433C-8126-D09CA5730AF9}">
        <x15:connection id="d3cab61c-ed7e-431b-9705-92f0417cfeb9"/>
      </ext>
    </extLst>
  </connection>
  <connection id="5" xr16:uid="{6FCFB771-BFDA-4ECE-8222-DA85A68A0676}" name="Consulta - Intervencoes" description="Ligação à consulta 'Intervencoes' no livro." type="100" refreshedVersion="8" minRefreshableVersion="5">
    <extLst>
      <ext xmlns:x15="http://schemas.microsoft.com/office/spreadsheetml/2010/11/main" uri="{DE250136-89BD-433C-8126-D09CA5730AF9}">
        <x15:connection id="0d18a376-55b5-4c47-a71e-c95bfe2b1ba8"/>
      </ext>
    </extLst>
  </connection>
  <connection id="6" xr16:uid="{C3CA8746-C4F9-4C6D-8087-FDFA2DF4B95C}" name="Consulta - NUT2" description="Ligação à consulta 'NUT2' no livro." type="100" refreshedVersion="8" minRefreshableVersion="5">
    <extLst>
      <ext xmlns:x15="http://schemas.microsoft.com/office/spreadsheetml/2010/11/main" uri="{DE250136-89BD-433C-8126-D09CA5730AF9}">
        <x15:connection id="384e1175-4b72-42c7-982d-250f141da061"/>
      </ext>
    </extLst>
  </connection>
  <connection id="7" xr16:uid="{84524D42-B8AC-49A3-A482-2CE30E4EDA10}" name="Consulta - Pessoas" description="Ligação à consulta 'Pessoas' no livro." type="100" refreshedVersion="8" minRefreshableVersion="5">
    <extLst>
      <ext xmlns:x15="http://schemas.microsoft.com/office/spreadsheetml/2010/11/main" uri="{DE250136-89BD-433C-8126-D09CA5730AF9}">
        <x15:connection id="1393df94-7af2-44d0-a943-af6ae1112c31"/>
      </ext>
    </extLst>
  </connection>
  <connection id="8" xr16:uid="{00000000-0015-0000-FFFF-FFFF24000000}" keepAlive="1" name="ThisWorkbookDataModel" description="Modelo de Dados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1">
    <s v="ThisWorkbookDataModel"/>
    <s v="{[CandidaturasCulturas].[TIPO_SUPERFICIE].&amp;[Superfície Agrícola]}"/>
    <s v="{[CandidaturasCulturas].[OCUPA_SOLO].&amp;[Culturas Temporárias]}"/>
    <s v="{[CandidaturasCulturas].[OCUPA_SOLO].&amp;}"/>
    <s v="{[CandidaturasCulturas].[GRUPO_CULTURA].&amp;}"/>
    <s v="{[CandidaturasCulturas].[TIPO_SUPERFICIE].&amp;}"/>
    <s v="{[CandidaturasCulturas].[OCUPA_SOLO].&amp;[Culturas Permanentes]}"/>
    <s v="{[AreasCulturas].[TIPO_SUPERFICIE].&amp;[Superfície Agrícola]}"/>
    <s v="{[AreasCulturas].[OCUPA_SOLO].&amp;[Culturas Permanentes]}"/>
    <s v="{[AreasCulturas].[OCUPA_SOLO].&amp;[Culturas Temporárias]}"/>
    <s v="{[Exploracoes].[CLASSE_AREA].&amp;[&lt; 1 ha],[Exploracoes].[CLASSE_AREA].&amp;[&gt; 1000 ha],[Exploracoes].[CLASSE_AREA].&amp;[1 a &lt; 5 ha],[Exploracoes].[CLASSE_AREA].&amp;[5 a &lt; 20 ha],[Exploracoes].[CLASSE_AREA].&amp;[20 a &lt; 50 ha],[Exploracoes].[CLASSE_AREA].&amp;[50 a &lt; 100 ha],[Exploracoes].[CLASSE_AREA].&amp;[100 a &lt; 500 ha],[Exploracoes].[CLASSE_AREA].&amp;[500 a &lt; 1000 ha]}"/>
  </metadataStrings>
  <mdxMetadata count="10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  <mdx n="0" f="s">
      <ms ns="7" c="0"/>
    </mdx>
    <mdx n="0" f="s">
      <ms ns="8" c="0"/>
    </mdx>
    <mdx n="0" f="s">
      <ms ns="9" c="0"/>
    </mdx>
    <mdx n="0" f="s">
      <ms ns="10" c="0"/>
    </mdx>
  </mdxMetadata>
  <valueMetadata count="1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</valueMetadata>
</metadata>
</file>

<file path=xl/sharedStrings.xml><?xml version="1.0" encoding="utf-8"?>
<sst xmlns="http://schemas.openxmlformats.org/spreadsheetml/2006/main" count="797" uniqueCount="425">
  <si>
    <t>Área (ha)</t>
  </si>
  <si>
    <t>Olival</t>
  </si>
  <si>
    <t>Vinha</t>
  </si>
  <si>
    <t>Culturas Permanentes</t>
  </si>
  <si>
    <t>Prados Permanentes</t>
  </si>
  <si>
    <t>ALENTEJO</t>
  </si>
  <si>
    <t>ALGARVE</t>
  </si>
  <si>
    <t>CENTRO</t>
  </si>
  <si>
    <t>NORTE</t>
  </si>
  <si>
    <t>NUTII</t>
  </si>
  <si>
    <t>Eixo A - Rendimento e sustentabilidade</t>
  </si>
  <si>
    <t>A.1.1 - Apoio ao rendimento base (ARB)</t>
  </si>
  <si>
    <t>A.1.2.4 - Pagamento ao Arroz</t>
  </si>
  <si>
    <t>A.1.2.5 - Pagamento ao tomate para indústria</t>
  </si>
  <si>
    <t>A.1.2.6 - Pagamento às proteaginosas</t>
  </si>
  <si>
    <t>A.1.2.7 - Pagamento aos cereais praganosos</t>
  </si>
  <si>
    <t>A.1.2.8 - Pagamento ao milho para grão</t>
  </si>
  <si>
    <t>A.1.2.9 - Pagamento ao milho silagem</t>
  </si>
  <si>
    <t>A.1.2.10 - Pagamento à multiplicação de sementes certificadas</t>
  </si>
  <si>
    <t>A.2.2 - Apoio redistributivo complementar (ARC)</t>
  </si>
  <si>
    <t>A.3.3.1 - Gestão do solo - Maneio da Pastagem permanente</t>
  </si>
  <si>
    <t>A.3.3.2 - Gestão do solo - Promoção da Fertilização Orgânica</t>
  </si>
  <si>
    <t>A.3.6 - Práticas promotoras da biodiversidade</t>
  </si>
  <si>
    <t>Eixo C - Desenvolvimento Rural</t>
  </si>
  <si>
    <t>C.1.1.1.1.1 - Conservação do solo - Sementeira direta</t>
  </si>
  <si>
    <t>C.1.1.1.1.2 - Conservação do solo - Enrelvamento</t>
  </si>
  <si>
    <t>C.1.1.1.1.3 - Conservação do solo - Pastagens Biodiversas</t>
  </si>
  <si>
    <t>C.1.1.1.2 - Uso eficiente da água</t>
  </si>
  <si>
    <t>C.1.1.2.1.2.1 - Manutenção de lameiros de alto valor natural de sequeiro</t>
  </si>
  <si>
    <t>C.1.1.2.1.2.2 - Manutenção de lameiros de alto valor natural de regadio</t>
  </si>
  <si>
    <t>C.1.1.2.2.1.1 - Culturas Permanentes - Olival Tradicional</t>
  </si>
  <si>
    <t>C.1.1.2.2.1.2 - Culturas Permanentes - Figueiral extensivo de sequeiro</t>
  </si>
  <si>
    <t>C.1.1.2.2.1.3 - Culturas Permanentes - Pomar tradicional de sequeiro do Algarve</t>
  </si>
  <si>
    <t>C.1.1.2.2.1.4 - Culturas Permanentes - Amendoal extensivo de sequeiro</t>
  </si>
  <si>
    <t>C.1.1.2.2.1.5 - Culturas Permanentes - Castanheiro extensivo de sequeiro</t>
  </si>
  <si>
    <t>C.1.1.2.2.2 - Culturas Permanentes - Douro Vinhateiro</t>
  </si>
  <si>
    <t>C.1.1.3 - Mosaico Agroflorestal</t>
  </si>
  <si>
    <t>C.1.1.4 - Manutenção de Raças Autóctones</t>
  </si>
  <si>
    <t>Eixo D - Abordagem territorial integrada</t>
  </si>
  <si>
    <t>D.2.1.1.1 - AZ Peneda-Gerês: Gestão de pastoreio em áreas de baldio</t>
  </si>
  <si>
    <t>D.2.1.1.2 - AZ Peneda-Gerês: Manutenção de Socalcos</t>
  </si>
  <si>
    <t>D.2.1.2.1 - AZ Montesinho-Nogueira: Conservação dos soutos notáveis da terra fria</t>
  </si>
  <si>
    <t>D.2.1.2.2 - AZ Montesinho-Nogueira: Manutenção de rotação de sequeiro cereal-pousio</t>
  </si>
  <si>
    <t>D.2.1.3 - AZ Douro Internacional, Sabor, Maçãs e Vale do Côa: Manutenção de rotação de sequeiro cereal-pousio</t>
  </si>
  <si>
    <t>D.2.1.4 - AZ Castro Verde, Vale do Guadiana, Piçarras e Cuba: Manutenção de rotação de sequeiro cereal-pousio / pastagens temporárias naturais</t>
  </si>
  <si>
    <t>D.2.1.5 - AZ Alto e Centro Alentejo: Manutenção de rotação de sequeiro cereal-pousio / pastagens temporárias naturais</t>
  </si>
  <si>
    <t>D.2.2.1 - Gestão do Montado por Resultados - Zona 1</t>
  </si>
  <si>
    <t>D.2.2.2 - Gestão do Montado por Resultados - Zona 2</t>
  </si>
  <si>
    <t>D.2.3.1 - Manutenção do Mosaico Paisagístico do Barroso</t>
  </si>
  <si>
    <t>D.2.3.2 - Gestão do pastoreio em áreas de baldio do Barroso</t>
  </si>
  <si>
    <t>D.2.4.1 - Proteção do Lobo Ibérico</t>
  </si>
  <si>
    <t>D.2.4.2 - Proteção das aves dos arrozais e outras zonas húmidas</t>
  </si>
  <si>
    <t>D.2.4.3 - Proteção da águia-caçadeira</t>
  </si>
  <si>
    <t>D.2.5.1 - Manutenção dos Habitats do Lince Ibérico</t>
  </si>
  <si>
    <t>D.2.5.2 - Conservação de locais de nidificação de grandes aves de rapina e abutres</t>
  </si>
  <si>
    <t>AZD</t>
  </si>
  <si>
    <t>FTA</t>
  </si>
  <si>
    <t>2080 - Florestação - Reg. (CE) nº 2080/92</t>
  </si>
  <si>
    <t>8.1.1 - Florestação - PDR2020 Operação 8.1.1</t>
  </si>
  <si>
    <t>8.1.2 - Florestação - PDR2020 Operação 8.1.2</t>
  </si>
  <si>
    <t>PRODER - Florestação de terras agrícolas - PRODER</t>
  </si>
  <si>
    <t>RURIS - Florestação de terras agrícolas - RURIS</t>
  </si>
  <si>
    <t>Eixo F - Desenvolvimento Rural Madeira</t>
  </si>
  <si>
    <t>F.7.1 - Pagamentos Natura 2000 e diretiva-quadro da água</t>
  </si>
  <si>
    <t>F.8.1 - Produção Integrada</t>
  </si>
  <si>
    <t>F.8.2 - Manutenção de muros de suporte de terras</t>
  </si>
  <si>
    <t>F.8.3.1 - Agricultura Biológica - Conversão</t>
  </si>
  <si>
    <t>F.8.3.2 - Agricultura Biológica - Manutenção</t>
  </si>
  <si>
    <t>F.8.4 - Preservação de pomares de frutos frescos e vinhas tradicionais</t>
  </si>
  <si>
    <t>F.8.5 - Proteção e reforço da biodiversidade</t>
  </si>
  <si>
    <t>F.8.6 - Manutenção de muros de pedra de croché em Porto Santo</t>
  </si>
  <si>
    <t>F.8.7 - Manutenção dos bardos em urze</t>
  </si>
  <si>
    <t>F.8.8 - Compromissos silvoambientais e climáticos</t>
  </si>
  <si>
    <t>F.6.1 - Apoio a Zonas com Condicionantes Naturais ou específicas  - Madeira</t>
  </si>
  <si>
    <t>F.6.2 - Apoio a Zonas com Condicionantes Naturais ou específicas - Porto Santo</t>
  </si>
  <si>
    <t>POSBAN - POSEI - Bananal</t>
  </si>
  <si>
    <t>POSMED1 - POSEI - Medida 1</t>
  </si>
  <si>
    <t>POSVIN - POSEI - Vinha</t>
  </si>
  <si>
    <t>AM LISBOA</t>
  </si>
  <si>
    <t>RA MADEIRA</t>
  </si>
  <si>
    <t>Natureza Jurídica</t>
  </si>
  <si>
    <t>Singular</t>
  </si>
  <si>
    <t>Coletivo</t>
  </si>
  <si>
    <t>Total</t>
  </si>
  <si>
    <t>M</t>
  </si>
  <si>
    <t>F</t>
  </si>
  <si>
    <t>Idade</t>
  </si>
  <si>
    <t>TOTAL</t>
  </si>
  <si>
    <t>N.º</t>
  </si>
  <si>
    <t>%</t>
  </si>
  <si>
    <t>Explorações</t>
  </si>
  <si>
    <t>Superfície total</t>
  </si>
  <si>
    <t>Superfície média (ha)</t>
  </si>
  <si>
    <t>(ha)</t>
  </si>
  <si>
    <t>QUADRO 6 - COMPOSIÇÃO DA SUPERFÍCIE AGRÍCOLA COM CULTURAS PERMANENTES (HA)</t>
  </si>
  <si>
    <t>Pequenos frutos</t>
  </si>
  <si>
    <t>Frutos de casca rija</t>
  </si>
  <si>
    <t>Povoamento de sobreiros</t>
  </si>
  <si>
    <t>Pomares frutos frescos</t>
  </si>
  <si>
    <t>Outras culturas permamentes</t>
  </si>
  <si>
    <t>Soma de BENEFICIARIOS</t>
  </si>
  <si>
    <t>&gt;= 70</t>
  </si>
  <si>
    <t>40 - 69</t>
  </si>
  <si>
    <t>ha</t>
  </si>
  <si>
    <t>CLASSE_AREA</t>
  </si>
  <si>
    <t>&lt; 1 ha</t>
  </si>
  <si>
    <t>&gt; 1000 ha</t>
  </si>
  <si>
    <t>1 a &lt; 5 ha</t>
  </si>
  <si>
    <t>100 a &lt; 500 ha</t>
  </si>
  <si>
    <t>20 a &lt; 50 ha</t>
  </si>
  <si>
    <t>5 a &lt; 20 ha</t>
  </si>
  <si>
    <t>50 a &lt; 100 ha</t>
  </si>
  <si>
    <t>500 a &lt; 1000 ha</t>
  </si>
  <si>
    <t>Total Área (ha)</t>
  </si>
  <si>
    <t>Classes de Área</t>
  </si>
  <si>
    <t/>
  </si>
  <si>
    <t>NUT II</t>
  </si>
  <si>
    <t xml:space="preserve">QUADRO 3 - NÚMERO E DIMENSÃO DAS EXPLORAÇÕES </t>
  </si>
  <si>
    <t>OCUPA_SOLO</t>
  </si>
  <si>
    <t>TIPO_SUPERFICIE</t>
  </si>
  <si>
    <t>*Só são contadas as candidaturas com parcelas declaradas</t>
  </si>
  <si>
    <t>Citrinos</t>
  </si>
  <si>
    <t>Frutos Frescos (Exceto Citrinos)</t>
  </si>
  <si>
    <t>Outras Culturas Permanentes</t>
  </si>
  <si>
    <t>Pequenos Frutos</t>
  </si>
  <si>
    <t>Tipo de Superfície / Grupo de Ocupação do Solo / Grupo de Culturas / Cultura</t>
  </si>
  <si>
    <t>N.º Candidaturas</t>
  </si>
  <si>
    <t>Grupos de Culturas</t>
  </si>
  <si>
    <t>NDO_DESCRICAO</t>
  </si>
  <si>
    <t>Posei-Madeira</t>
  </si>
  <si>
    <t>Apoios Associados</t>
  </si>
  <si>
    <t>Eco Regimes</t>
  </si>
  <si>
    <t>Pagamentos Diretos</t>
  </si>
  <si>
    <t>Agroambientais</t>
  </si>
  <si>
    <t>MZD</t>
  </si>
  <si>
    <t>Florestação</t>
  </si>
  <si>
    <t>Animais (CN)</t>
  </si>
  <si>
    <t>Intervenções</t>
  </si>
  <si>
    <t>Candidaturas</t>
  </si>
  <si>
    <t>Área</t>
  </si>
  <si>
    <t>Índice</t>
  </si>
  <si>
    <t>Coletiva</t>
  </si>
  <si>
    <t>Total N.º</t>
  </si>
  <si>
    <t>QUADRO 11 - NÚMERO DE CANDIDATURAS E ÁREAS DECLARADAS, POR CULTURA</t>
  </si>
  <si>
    <t>&lt; 40</t>
  </si>
  <si>
    <t>QUADRO 5a - COMPOSIÇÃO DA SUPERFÍCIE TOTAL DA EXPLORAÇÃO (HA)</t>
  </si>
  <si>
    <t>Soma de AREA</t>
  </si>
  <si>
    <t>QUADRO 6a - COMPOSIÇÃO DA SUPERFÍCIE AGRÍCOLA DA EXPLORAÇÃO (HA)</t>
  </si>
  <si>
    <t>QUADRO 7a - COMPOSIÇÃO DA SUPERFÍCIE AGRÍCOLA COM CULTURAS PERMANENTES (HA)</t>
  </si>
  <si>
    <t>QUADRO 8a - COMPOSIÇÃO DA SUPERFÍCIE AGRÍCOLA COM CULTURAS TEMPORÁRIAS (HA)</t>
  </si>
  <si>
    <t>Laranja</t>
  </si>
  <si>
    <t>Lima</t>
  </si>
  <si>
    <t>Limão</t>
  </si>
  <si>
    <t>Tangera</t>
  </si>
  <si>
    <t>Tangerina</t>
  </si>
  <si>
    <t>Araçá</t>
  </si>
  <si>
    <t>Bambu</t>
  </si>
  <si>
    <t>Alfarroba</t>
  </si>
  <si>
    <t>Amendoa</t>
  </si>
  <si>
    <t>Avelã</t>
  </si>
  <si>
    <t>Castanha</t>
  </si>
  <si>
    <t>Noz</t>
  </si>
  <si>
    <t>Pinhão</t>
  </si>
  <si>
    <t>Pistacios</t>
  </si>
  <si>
    <t>Ameixa</t>
  </si>
  <si>
    <t>Cereja</t>
  </si>
  <si>
    <t>Damasco</t>
  </si>
  <si>
    <t>Figo</t>
  </si>
  <si>
    <t>Ginja</t>
  </si>
  <si>
    <t>Maçã</t>
  </si>
  <si>
    <t>Marmelo</t>
  </si>
  <si>
    <t>Nêspera</t>
  </si>
  <si>
    <t>Pera</t>
  </si>
  <si>
    <t>Pêssego</t>
  </si>
  <si>
    <t>Pomares Mistos De Frutos Frescos</t>
  </si>
  <si>
    <t>Abacate</t>
  </si>
  <si>
    <t>Ananás</t>
  </si>
  <si>
    <t>Anona</t>
  </si>
  <si>
    <t>Banana</t>
  </si>
  <si>
    <t>Diospiro</t>
  </si>
  <si>
    <t>Figo Da India</t>
  </si>
  <si>
    <t>Goiaba</t>
  </si>
  <si>
    <t>Kiwi</t>
  </si>
  <si>
    <t>Manga</t>
  </si>
  <si>
    <t>Maracujá</t>
  </si>
  <si>
    <t>Papaia</t>
  </si>
  <si>
    <t>Romã</t>
  </si>
  <si>
    <t>Misto Culturas Permanentes</t>
  </si>
  <si>
    <t>Cana De Açúcar</t>
  </si>
  <si>
    <t>Cha</t>
  </si>
  <si>
    <t>Lupulo</t>
  </si>
  <si>
    <t>Vime</t>
  </si>
  <si>
    <t>Viveiros</t>
  </si>
  <si>
    <t>Carqueja</t>
  </si>
  <si>
    <t>Espargos</t>
  </si>
  <si>
    <t>Goji</t>
  </si>
  <si>
    <t>Physalis</t>
  </si>
  <si>
    <t>Pitaia</t>
  </si>
  <si>
    <t>Amora</t>
  </si>
  <si>
    <t>Framboesa</t>
  </si>
  <si>
    <t>Groselha</t>
  </si>
  <si>
    <t>Medronho</t>
  </si>
  <si>
    <t>Mirtilo</t>
  </si>
  <si>
    <t>Sabugueiro (Baga)</t>
  </si>
  <si>
    <t>Sobreiro Para Produção De Cortiça</t>
  </si>
  <si>
    <t>Pastagens Arbustivas</t>
  </si>
  <si>
    <t>Pastagens Em Baldio</t>
  </si>
  <si>
    <t>Pastagens Permanentes</t>
  </si>
  <si>
    <t>Talhadia De Curta Rotação</t>
  </si>
  <si>
    <t>Talude</t>
  </si>
  <si>
    <t>Arroz</t>
  </si>
  <si>
    <t>Aveia</t>
  </si>
  <si>
    <t>Centeio</t>
  </si>
  <si>
    <t>Cevada</t>
  </si>
  <si>
    <t>Milho</t>
  </si>
  <si>
    <t>Milho Painço</t>
  </si>
  <si>
    <t>Quinoa</t>
  </si>
  <si>
    <t>Sorgo</t>
  </si>
  <si>
    <t>Trigo</t>
  </si>
  <si>
    <t>Trigo-Sarraceno</t>
  </si>
  <si>
    <t>Triticale</t>
  </si>
  <si>
    <t>Flores E Plantas Ornamentais</t>
  </si>
  <si>
    <t>Azevem</t>
  </si>
  <si>
    <t>Consociações Anuais E Outras Cult. Forrag. Anuais</t>
  </si>
  <si>
    <t>Festuca</t>
  </si>
  <si>
    <t>Panasco</t>
  </si>
  <si>
    <t>Prados Temporários</t>
  </si>
  <si>
    <t>Serradela</t>
  </si>
  <si>
    <t>Abóboras E Aboborinhas</t>
  </si>
  <si>
    <t>Agrião</t>
  </si>
  <si>
    <t>Alface</t>
  </si>
  <si>
    <t>Alho</t>
  </si>
  <si>
    <t>Alho Francês</t>
  </si>
  <si>
    <t>Batata</t>
  </si>
  <si>
    <t>Batata Doce</t>
  </si>
  <si>
    <t>Beringela</t>
  </si>
  <si>
    <t>Beterraba</t>
  </si>
  <si>
    <t>Canónigos</t>
  </si>
  <si>
    <t>Cebola</t>
  </si>
  <si>
    <t>Cenoura</t>
  </si>
  <si>
    <t>Chuchu</t>
  </si>
  <si>
    <t>Courgette</t>
  </si>
  <si>
    <t>Couve</t>
  </si>
  <si>
    <t>Espinafre</t>
  </si>
  <si>
    <t>Funcho</t>
  </si>
  <si>
    <t>Melancia</t>
  </si>
  <si>
    <t>Melão</t>
  </si>
  <si>
    <t>Meloa</t>
  </si>
  <si>
    <t>Morango</t>
  </si>
  <si>
    <t>Mostarda</t>
  </si>
  <si>
    <t>Nabiça</t>
  </si>
  <si>
    <t>Nabo</t>
  </si>
  <si>
    <t>Pepino</t>
  </si>
  <si>
    <t>Pimento</t>
  </si>
  <si>
    <t>Rábano</t>
  </si>
  <si>
    <t>Rúcula</t>
  </si>
  <si>
    <t>Tomate</t>
  </si>
  <si>
    <t>Anafa</t>
  </si>
  <si>
    <t>Bersim</t>
  </si>
  <si>
    <t>Chicharo</t>
  </si>
  <si>
    <t>Cons Fixadoras Azoto (+ 50% Fix Azoto)</t>
  </si>
  <si>
    <t>Ervilha</t>
  </si>
  <si>
    <t>Ervilhaca</t>
  </si>
  <si>
    <t>Fava</t>
  </si>
  <si>
    <t>Feijão</t>
  </si>
  <si>
    <t>Feijão Frade</t>
  </si>
  <si>
    <t>Grão De Bico</t>
  </si>
  <si>
    <t>Lentilha</t>
  </si>
  <si>
    <t>Luzerna</t>
  </si>
  <si>
    <t>Tremocilha</t>
  </si>
  <si>
    <t>Tremoço</t>
  </si>
  <si>
    <t>Trevo</t>
  </si>
  <si>
    <t>Amendoim</t>
  </si>
  <si>
    <t>Cártamo</t>
  </si>
  <si>
    <t>Colza</t>
  </si>
  <si>
    <t>Girassol</t>
  </si>
  <si>
    <t>Linho</t>
  </si>
  <si>
    <t>Soja</t>
  </si>
  <si>
    <t>Cânhamo</t>
  </si>
  <si>
    <t>Inhame</t>
  </si>
  <si>
    <t>Plantas Arom., Medicinais E Condimentares</t>
  </si>
  <si>
    <t>Pousio</t>
  </si>
  <si>
    <t>Aceiro Florestal</t>
  </si>
  <si>
    <t>Medronheiro</t>
  </si>
  <si>
    <t>Povoamento Azinheiras</t>
  </si>
  <si>
    <t>Povoamento Carvalho Negral</t>
  </si>
  <si>
    <t>Povoamento Castanheiro</t>
  </si>
  <si>
    <t>Povoamento De Eucalipto</t>
  </si>
  <si>
    <t>Povoamento De Pinheiro Manso</t>
  </si>
  <si>
    <t>Povoamento De Sobreiros</t>
  </si>
  <si>
    <t>Povoamento F Misto</t>
  </si>
  <si>
    <t>Povoamento Misto Quercus(Sob/Azinh./Carval.Negral)</t>
  </si>
  <si>
    <t>Povoamento Outras Folhosas</t>
  </si>
  <si>
    <t>Povoamento Outras Resinosas</t>
  </si>
  <si>
    <t>Maciços Ou Formações Reliquiais Ou Notáveis</t>
  </si>
  <si>
    <t>Outras Superfícies Florestais</t>
  </si>
  <si>
    <t>Superfície Arbustiva Não Pastoreável</t>
  </si>
  <si>
    <t>Cabeceiras Cult. Permanentes -Área Útil</t>
  </si>
  <si>
    <t>Elemento Linear Arroz (Não Útil-Comp. Maa)</t>
  </si>
  <si>
    <t>Elemento Linear Em Orizicultura-Área Útil</t>
  </si>
  <si>
    <t>Elemento Linear Sebe Ou Corta-Vento-Área Útil</t>
  </si>
  <si>
    <t>Elp Charcas E Lagoas - Área Útil</t>
  </si>
  <si>
    <t>Elp Muro De Pedra Posta - Área Útil</t>
  </si>
  <si>
    <t>Elp Património Cultural - Área Útil</t>
  </si>
  <si>
    <t>Elp Vala De Rega Ou Drenagem - Área Útil</t>
  </si>
  <si>
    <t>Ep-Bosquete E Formações Reliquiais-Área Útil</t>
  </si>
  <si>
    <t>Galeria Ripícola - Área Útil</t>
  </si>
  <si>
    <t>Linhas De Água - Área Útil</t>
  </si>
  <si>
    <t>Galeria Ripícola</t>
  </si>
  <si>
    <t>ÍNDICE</t>
  </si>
  <si>
    <t>GLOSSÁRIO DE SIGLAS</t>
  </si>
  <si>
    <t>AB</t>
  </si>
  <si>
    <t>ARB</t>
  </si>
  <si>
    <t>CAA</t>
  </si>
  <si>
    <t>ECOR</t>
  </si>
  <si>
    <t>PPA</t>
  </si>
  <si>
    <t>Quadro 1 - Número de beneficiários por natureza jurídica</t>
  </si>
  <si>
    <t>Quadro 3 - Número e dimensão das explorações</t>
  </si>
  <si>
    <t>Quadro 4 - Número de explorações por classe de área</t>
  </si>
  <si>
    <t>Quadro 5a - Composição da superfície total da exploração</t>
  </si>
  <si>
    <t>Quadro 6a - Composição da superfície agrícola da exploração</t>
  </si>
  <si>
    <t>Quadro 7a - Composição da superfície agrícola com culturas permanentes</t>
  </si>
  <si>
    <t>Quadro 8a - Composição da superfície agrícola com culturas temporárias</t>
  </si>
  <si>
    <t>Quadro 9 - Número de candidaturas, áreas (ha) e animais (CN), por Intervenção</t>
  </si>
  <si>
    <t>APOIO AO RENDIMENTO BASE</t>
  </si>
  <si>
    <t>AGRICULTURA BIOLÓGICA</t>
  </si>
  <si>
    <t>ECORREGIMES</t>
  </si>
  <si>
    <t>PAGAMENTO AOS PEQUENOS AGRICULTORES</t>
  </si>
  <si>
    <t>MANUTENÇÃO DA ATIVIDADE AGRÍCOLA EM ZONAS DESFAVORECIDAS</t>
  </si>
  <si>
    <t>Glossário</t>
  </si>
  <si>
    <t>Quadro 5 - Número de candidaturas por composição da superfície total da exploração</t>
  </si>
  <si>
    <t>Quadro 6 - Número de candidaturas por composição da superfície agrícola da exploração</t>
  </si>
  <si>
    <t>Quadro 7 - Número de candidaturas por composição da superfície agrícola com culturas permanentes</t>
  </si>
  <si>
    <t>Quadro 8 - Número de candidaturas por composição da superfície agrícola com culturas temporárias</t>
  </si>
  <si>
    <t>Quadro 11 - Número de candidaturas e áreas (ha) declaradas, por cultura</t>
  </si>
  <si>
    <t>PRODI</t>
  </si>
  <si>
    <t>PRODUÇÃO INTEGRADA</t>
  </si>
  <si>
    <t>REGIÃO AUTÓNOMA DA MADEIRA</t>
  </si>
  <si>
    <t xml:space="preserve">Quadro 10 - Número total de candidaturas e áreas (ha) declaradas </t>
  </si>
  <si>
    <t>Quadro 2 - Número de beneficiários singulares por classe de idade e género</t>
  </si>
  <si>
    <t>QUADRO 1- NÚMERO DE BENEFICIÁRIOS POR NATUREZA JURÍDICA</t>
  </si>
  <si>
    <t>QUADRO 2 - NÚMERO DE BENEFICIÁRIOS SINGULARES POR CLASSE DE IDADE E GÉNERO</t>
  </si>
  <si>
    <t>QUADRO 4 - NÚMERO DE EXPLORAÇÕES POR CLASSE DE ÁREA</t>
  </si>
  <si>
    <t>QUADRO 5 - NÚMERO DE CANDIDATURAS POR COMPOSIÇÃO DA SUPERFÍCIE TOTAL DA EXPLORAÇÃO*</t>
  </si>
  <si>
    <t>QUADRO 6 - NÚMERO DE CANDIDATURAS POR COMPOSIÇÃO DA SUPERFÍCIE AGRÍCOLA DA EXPLORAÇÃO</t>
  </si>
  <si>
    <t>QUADRO 7 - NÚMERO DE CANDIDATURAS POR COMPOSIÇÃO DA SUPERFÍCIE AGRÍCOLA COM CULTURAS PERMANENTES</t>
  </si>
  <si>
    <t>QUADRO 9- NÚMERO DE CANDIDATURAS, ÁREAS E ANIMAIS DECLARADOS, POR INTERVENÇÃO</t>
  </si>
  <si>
    <t>QUADRO 10 - NÚMERO TOTAL DE CANDIDATURAS E ÁREAS</t>
  </si>
  <si>
    <t>Clementina</t>
  </si>
  <si>
    <t>Toranja</t>
  </si>
  <si>
    <t>Feijoa</t>
  </si>
  <si>
    <t>Pitanga</t>
  </si>
  <si>
    <t>Café</t>
  </si>
  <si>
    <t>Plantas Ornamentais Permanentes</t>
  </si>
  <si>
    <t>Cardo</t>
  </si>
  <si>
    <t>Cidra</t>
  </si>
  <si>
    <t>Kumquat</t>
  </si>
  <si>
    <t>Limão Caviar</t>
  </si>
  <si>
    <t>Luzerna Arbórea</t>
  </si>
  <si>
    <t>Mostajeiro</t>
  </si>
  <si>
    <t>Tagasaste</t>
  </si>
  <si>
    <t>Tamarilho</t>
  </si>
  <si>
    <t>Feno-Grego E Fenachos</t>
  </si>
  <si>
    <t>Teff</t>
  </si>
  <si>
    <t>Trevo-De-Cheiro</t>
  </si>
  <si>
    <t>Alcachofra</t>
  </si>
  <si>
    <t>Cherovia</t>
  </si>
  <si>
    <t>Quiabo</t>
  </si>
  <si>
    <t>Rabanete</t>
  </si>
  <si>
    <t>Facélia</t>
  </si>
  <si>
    <t>Tabaco</t>
  </si>
  <si>
    <t>Elementos Lineares E Da Paisagem</t>
  </si>
  <si>
    <t>Superfície Agrícola</t>
  </si>
  <si>
    <t>Frutos De Casca Rija</t>
  </si>
  <si>
    <t>Frutos Sub -Tropicais</t>
  </si>
  <si>
    <t>Misto De Culturas Permanentes</t>
  </si>
  <si>
    <t>Povoamento De Sobreiro</t>
  </si>
  <si>
    <t>Culturas Temporárias</t>
  </si>
  <si>
    <t>Cereais</t>
  </si>
  <si>
    <t>Flores</t>
  </si>
  <si>
    <t>Forrageiras</t>
  </si>
  <si>
    <t>Hortícolas</t>
  </si>
  <si>
    <t>Leguminosas</t>
  </si>
  <si>
    <t>Oleaginosas</t>
  </si>
  <si>
    <t>Pousios</t>
  </si>
  <si>
    <t>Superfície Florestal</t>
  </si>
  <si>
    <t>Superfícies Florestais</t>
  </si>
  <si>
    <t>Povoamento Florestal</t>
  </si>
  <si>
    <t>QUADRO 8 - NÚMERO DE CANDIDATURAS POR COMPOSIÇÃO DA SUPERFÍCIE AGRÍCOLA COM CULTURAS TEMPORÁRIAS</t>
  </si>
  <si>
    <t>% do Grupo de Culturas</t>
  </si>
  <si>
    <t>Total % do Grupo de Culturas</t>
  </si>
  <si>
    <t>GRUPO_CULTURA</t>
  </si>
  <si>
    <t>Soma de N_BEN</t>
  </si>
  <si>
    <t>Total %</t>
  </si>
  <si>
    <t>A.2.1 - Pagamento aos pequenos agricultores (PAG)</t>
  </si>
  <si>
    <t>C.1.1.2.1.1 - Apoio à manutenção de sistemas agro-silvo-pastoris sob montado de sobro, azinho ou carvalho negral</t>
  </si>
  <si>
    <t>SÍNTESE ESTATÍSTICA DE CANDIDATURAS
PEDIDO ÚNICO 2025</t>
  </si>
  <si>
    <t>Column Labels</t>
  </si>
  <si>
    <t>Row Labels</t>
  </si>
  <si>
    <t>Bromus</t>
  </si>
  <si>
    <t>GRANDE LISBOA</t>
  </si>
  <si>
    <t>OESTE E VALE DO TEJO</t>
  </si>
  <si>
    <t>PENÍNSULA DE SETÚBAL</t>
  </si>
  <si>
    <t>(Multiple Items)</t>
  </si>
  <si>
    <t>A.1.2.1 - Pagamento vaca em aleitamento (VAL) 2025</t>
  </si>
  <si>
    <t>A.1.2.2 - Pagamento aos pequenos ruminantes (POC) 2025</t>
  </si>
  <si>
    <t>A.1.2.3 - Pagamento leite de vaca (VLE) 2025</t>
  </si>
  <si>
    <t>A.3.5.1 - Bem-estar animal 2025</t>
  </si>
  <si>
    <t>A.3.5.2 - Uso Racional de Antimicrobianos 2025</t>
  </si>
  <si>
    <t>C.1.2.1.1 - Apoio às Zonas com Condicionantes Naturais - Zonas de montanha - Continente</t>
  </si>
  <si>
    <t>C.1.2.1.2 - Apoio às Zonas com Condicionantes Naturais - Zonas sujeitas a condicionantes naturais significativas - Continente</t>
  </si>
  <si>
    <t>C.1.2.1.3 - Apoio às Zonas com Condicionantes Naturais - Zonas afetadas por condicionantes específicas - Continente</t>
  </si>
  <si>
    <t>C.1.1.7 - Produção Integrada</t>
  </si>
  <si>
    <t>C.1.1.8.1 - Agricultura Biológica - Conversão</t>
  </si>
  <si>
    <t>C.1.1.8.2 - Agricultura Biológica - Manutenção</t>
  </si>
  <si>
    <t>C.1.2.2.1 - Pagamento Natura - classificação tipo 1</t>
  </si>
  <si>
    <t>C.1.2.2.2 - Pagamento Natura - classificação tipo 2</t>
  </si>
  <si>
    <t>C.1.2.2.3 - Pagamento Natura - classificação tipo 3</t>
  </si>
  <si>
    <t>COMPROMISSOS AGROAMBIENTAIS (Eixos C, D e F)</t>
  </si>
  <si>
    <t>Outras Culturas Temporárias</t>
  </si>
  <si>
    <t>Superfície Não Arborizada</t>
  </si>
  <si>
    <t>Zonas De Proteção</t>
  </si>
  <si>
    <t>Sum of BENEFICIARIOS</t>
  </si>
  <si>
    <t>F.8.10 - Prémio à Manutenção e Perda de Rendimento de Investimentos Florestais</t>
  </si>
  <si>
    <t>A.3.4 - Melhorar a eficiência alimentar animal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</si>
</sst>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;;;"/>
    <numFmt numFmtId="165" formatCode="#,##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rgb="FF007A97"/>
      <name val="Calibri"/>
      <family val="2"/>
      <scheme val="minor"/>
    </font>
    <font>
      <b/>
      <sz val="9"/>
      <color indexed="9"/>
      <name val="Verdana"/>
      <family val="2"/>
    </font>
    <font>
      <b/>
      <sz val="14"/>
      <color indexed="9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0"/>
      <name val="Verdana"/>
      <family val="2"/>
    </font>
    <font>
      <b/>
      <sz val="11"/>
      <color theme="8" tint="-0.499984740745262"/>
      <name val="Calibri"/>
      <family val="2"/>
      <scheme val="minor"/>
    </font>
    <font>
      <sz val="15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5"/>
      <color theme="1"/>
      <name val="Calibri"/>
      <family val="2"/>
      <scheme val="minor"/>
    </font>
    <font>
      <sz val="10"/>
      <color theme="1"/>
      <name val="Calibri"/>
      <scheme val="minor"/>
    </font>
    <font>
      <sz val="9"/>
      <color theme="1"/>
      <name val="Calibri"/>
      <scheme val="minor"/>
    </font>
    <font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A9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4659260841701"/>
        <bgColor indexed="64"/>
      </patternFill>
    </fill>
    <fill>
      <gradientFill degree="90">
        <stop position="0">
          <color rgb="FF256675"/>
        </stop>
        <stop position="1">
          <color rgb="FF3795AB"/>
        </stop>
      </gradient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rgb="FF007A97"/>
      </left>
      <right style="thin">
        <color theme="0"/>
      </right>
      <top style="thin">
        <color rgb="FF007A97"/>
      </top>
      <bottom/>
      <diagonal/>
    </border>
    <border>
      <left style="thin">
        <color rgb="FF007A97"/>
      </left>
      <right style="thin">
        <color theme="0"/>
      </right>
      <top/>
      <bottom style="thin">
        <color rgb="FF007A97"/>
      </bottom>
      <diagonal/>
    </border>
    <border>
      <left/>
      <right/>
      <top/>
      <bottom style="thin">
        <color rgb="FF007A97"/>
      </bottom>
      <diagonal/>
    </border>
    <border>
      <left style="thin">
        <color theme="0"/>
      </left>
      <right/>
      <top style="thin">
        <color rgb="FF007A97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7A97"/>
      </bottom>
      <diagonal/>
    </border>
    <border>
      <left style="thin">
        <color theme="0"/>
      </left>
      <right style="thin">
        <color theme="0"/>
      </right>
      <top style="thin">
        <color rgb="FF007A97"/>
      </top>
      <bottom style="thin">
        <color theme="0"/>
      </bottom>
      <diagonal/>
    </border>
    <border>
      <left/>
      <right style="thin">
        <color theme="0"/>
      </right>
      <top style="thin">
        <color rgb="FF007A97"/>
      </top>
      <bottom/>
      <diagonal/>
    </border>
    <border>
      <left/>
      <right style="thin">
        <color theme="0"/>
      </right>
      <top/>
      <bottom style="thin">
        <color rgb="FF007A97"/>
      </bottom>
      <diagonal/>
    </border>
    <border>
      <left/>
      <right/>
      <top style="thin">
        <color rgb="FF007A97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34998626667073579"/>
      </left>
      <right style="thin">
        <color theme="0" tint="-0.1499679555650502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dashed">
        <color theme="0" tint="-0.14996795556505021"/>
      </right>
      <top/>
      <bottom style="thick">
        <color theme="0"/>
      </bottom>
      <diagonal/>
    </border>
    <border>
      <left style="thick">
        <color theme="0"/>
      </left>
      <right style="dashed">
        <color theme="0" tint="-0.14996795556505021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dashed">
        <color theme="0" tint="-0.14996795556505021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2" fillId="6" borderId="21">
      <alignment horizontal="left" vertical="center"/>
      <protection locked="0"/>
    </xf>
  </cellStyleXfs>
  <cellXfs count="1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right" vertical="center" indent="2"/>
    </xf>
    <xf numFmtId="3" fontId="2" fillId="4" borderId="3" xfId="0" applyNumberFormat="1" applyFont="1" applyFill="1" applyBorder="1" applyAlignment="1">
      <alignment horizontal="right" vertical="center" indent="2"/>
    </xf>
    <xf numFmtId="0" fontId="4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3" fontId="2" fillId="3" borderId="14" xfId="0" applyNumberFormat="1" applyFont="1" applyFill="1" applyBorder="1" applyAlignment="1">
      <alignment horizontal="right" vertical="center" indent="2"/>
    </xf>
    <xf numFmtId="3" fontId="2" fillId="4" borderId="14" xfId="0" applyNumberFormat="1" applyFont="1" applyFill="1" applyBorder="1" applyAlignment="1">
      <alignment horizontal="right" vertical="center" indent="2"/>
    </xf>
    <xf numFmtId="3" fontId="2" fillId="3" borderId="15" xfId="0" applyNumberFormat="1" applyFont="1" applyFill="1" applyBorder="1" applyAlignment="1">
      <alignment horizontal="right" vertical="center" indent="2"/>
    </xf>
    <xf numFmtId="3" fontId="2" fillId="4" borderId="15" xfId="0" applyNumberFormat="1" applyFont="1" applyFill="1" applyBorder="1" applyAlignment="1">
      <alignment horizontal="right" vertical="center" indent="2"/>
    </xf>
    <xf numFmtId="0" fontId="5" fillId="2" borderId="7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10" fontId="0" fillId="0" borderId="0" xfId="0" applyNumberFormat="1"/>
    <xf numFmtId="0" fontId="7" fillId="0" borderId="0" xfId="2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right" indent="2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/>
    </xf>
    <xf numFmtId="0" fontId="10" fillId="0" borderId="0" xfId="0" applyFont="1"/>
    <xf numFmtId="0" fontId="9" fillId="0" borderId="0" xfId="0" pivotButton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indent="1"/>
    </xf>
    <xf numFmtId="0" fontId="9" fillId="0" borderId="0" xfId="0" pivotButton="1" applyFont="1"/>
    <xf numFmtId="0" fontId="9" fillId="0" borderId="0" xfId="0" applyFont="1" applyAlignment="1">
      <alignment horizontal="left"/>
    </xf>
    <xf numFmtId="3" fontId="2" fillId="0" borderId="0" xfId="0" applyNumberFormat="1" applyFont="1" applyAlignment="1">
      <alignment horizontal="right" indent="2"/>
    </xf>
    <xf numFmtId="0" fontId="9" fillId="0" borderId="0" xfId="0" applyFont="1" applyAlignment="1">
      <alignment wrapText="1"/>
    </xf>
    <xf numFmtId="0" fontId="9" fillId="0" borderId="0" xfId="0" pivotButton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 indent="2"/>
    </xf>
    <xf numFmtId="0" fontId="2" fillId="0" borderId="0" xfId="0" applyFont="1" applyAlignment="1">
      <alignment horizontal="center" vertical="center" wrapText="1" indent="1"/>
    </xf>
    <xf numFmtId="0" fontId="9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5" fillId="0" borderId="20" xfId="0" applyFont="1" applyBorder="1"/>
    <xf numFmtId="10" fontId="2" fillId="0" borderId="0" xfId="0" applyNumberFormat="1" applyFont="1" applyAlignment="1">
      <alignment horizontal="right" indent="2"/>
    </xf>
    <xf numFmtId="0" fontId="9" fillId="0" borderId="0" xfId="0" pivotButton="1" applyFont="1" applyAlignment="1">
      <alignment horizontal="center" wrapText="1"/>
    </xf>
    <xf numFmtId="0" fontId="13" fillId="6" borderId="0" xfId="3" applyFont="1" applyBorder="1" applyAlignment="1" applyProtection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14" fillId="7" borderId="23" xfId="0" applyFont="1" applyFill="1" applyBorder="1" applyAlignment="1">
      <alignment horizontal="left" vertical="center" wrapText="1" indent="3"/>
    </xf>
    <xf numFmtId="0" fontId="9" fillId="7" borderId="24" xfId="0" applyFont="1" applyFill="1" applyBorder="1" applyAlignment="1">
      <alignment horizontal="left" vertical="center" wrapText="1" indent="3"/>
    </xf>
    <xf numFmtId="0" fontId="0" fillId="4" borderId="0" xfId="0" applyFill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7" borderId="22" xfId="0" applyFont="1" applyFill="1" applyBorder="1" applyAlignment="1">
      <alignment horizontal="left" vertical="center" wrapText="1" indent="2"/>
    </xf>
    <xf numFmtId="0" fontId="3" fillId="7" borderId="22" xfId="0" applyFont="1" applyFill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9" fillId="0" borderId="26" xfId="0" applyFont="1" applyBorder="1"/>
    <xf numFmtId="0" fontId="0" fillId="7" borderId="25" xfId="0" applyFill="1" applyBorder="1" applyAlignment="1">
      <alignment horizontal="left" vertical="center" wrapText="1" indent="1"/>
    </xf>
    <xf numFmtId="0" fontId="0" fillId="0" borderId="0" xfId="0" pivotButton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indent="1"/>
    </xf>
    <xf numFmtId="0" fontId="17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pivotButton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9" fillId="0" borderId="0" xfId="0" applyFont="1" applyAlignment="1">
      <alignment horizontal="left" vertical="center" indent="1"/>
    </xf>
    <xf numFmtId="165" fontId="2" fillId="4" borderId="27" xfId="0" applyNumberFormat="1" applyFont="1" applyFill="1" applyBorder="1" applyAlignment="1">
      <alignment horizontal="right" vertical="center" indent="2"/>
    </xf>
    <xf numFmtId="165" fontId="2" fillId="0" borderId="27" xfId="0" applyNumberFormat="1" applyFont="1" applyBorder="1" applyAlignment="1">
      <alignment horizontal="right" vertical="center" indent="2"/>
    </xf>
    <xf numFmtId="165" fontId="2" fillId="3" borderId="2" xfId="0" applyNumberFormat="1" applyFont="1" applyFill="1" applyBorder="1" applyAlignment="1">
      <alignment horizontal="right" vertical="center" indent="2"/>
    </xf>
    <xf numFmtId="0" fontId="2" fillId="0" borderId="0" xfId="0" applyFont="1" applyAlignment="1">
      <alignment horizontal="right" vertical="center" indent="2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4"/>
    </xf>
    <xf numFmtId="0" fontId="9" fillId="0" borderId="0" xfId="0" applyFont="1" applyAlignment="1">
      <alignment horizontal="left" vertical="center" indent="2"/>
    </xf>
    <xf numFmtId="0" fontId="2" fillId="0" borderId="0" xfId="0" applyFont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0" fontId="19" fillId="0" borderId="0" xfId="0" applyFont="1"/>
    <xf numFmtId="0" fontId="9" fillId="0" borderId="0" xfId="0" applyFont="1" applyAlignment="1">
      <alignment horizontal="left" vertical="center" indent="3"/>
    </xf>
    <xf numFmtId="164" fontId="2" fillId="0" borderId="0" xfId="0" applyNumberFormat="1" applyFont="1" applyAlignment="1">
      <alignment horizontal="right" vertical="center" indent="1"/>
    </xf>
    <xf numFmtId="3" fontId="2" fillId="0" borderId="0" xfId="0" applyNumberFormat="1" applyFont="1" applyAlignment="1">
      <alignment horizontal="right" vertical="center"/>
    </xf>
    <xf numFmtId="0" fontId="20" fillId="0" borderId="0" xfId="0" applyFont="1"/>
    <xf numFmtId="0" fontId="9" fillId="0" borderId="0" xfId="0" applyFont="1" applyAlignment="1">
      <alignment horizontal="left" indent="2"/>
    </xf>
    <xf numFmtId="0" fontId="2" fillId="0" borderId="0" xfId="0" applyFont="1" applyAlignment="1">
      <alignment horizontal="left" indent="4"/>
    </xf>
    <xf numFmtId="0" fontId="21" fillId="0" borderId="0" xfId="0" pivotButton="1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vertical="center" indent="1"/>
    </xf>
    <xf numFmtId="3" fontId="22" fillId="0" borderId="0" xfId="0" applyNumberFormat="1" applyFont="1" applyAlignment="1">
      <alignment horizontal="right" vertical="center" indent="2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 indent="2"/>
    </xf>
    <xf numFmtId="10" fontId="2" fillId="0" borderId="0" xfId="0" applyNumberFormat="1" applyFont="1" applyAlignment="1">
      <alignment horizontal="right" vertical="center" indent="2"/>
    </xf>
    <xf numFmtId="10" fontId="2" fillId="0" borderId="0" xfId="0" applyNumberFormat="1" applyFont="1" applyAlignment="1">
      <alignment horizontal="right" vertical="center"/>
    </xf>
    <xf numFmtId="0" fontId="21" fillId="0" borderId="0" xfId="0" pivotButton="1" applyFont="1"/>
    <xf numFmtId="0" fontId="21" fillId="0" borderId="0" xfId="0" applyFont="1"/>
    <xf numFmtId="10" fontId="22" fillId="0" borderId="0" xfId="0" applyNumberFormat="1" applyFont="1" applyAlignment="1">
      <alignment horizontal="right" vertical="center" indent="2"/>
    </xf>
    <xf numFmtId="0" fontId="21" fillId="0" borderId="0" xfId="0" applyFont="1" applyAlignment="1">
      <alignment horizontal="left" indent="1"/>
    </xf>
    <xf numFmtId="0" fontId="21" fillId="0" borderId="0" xfId="0" applyFont="1" applyAlignment="1">
      <alignment horizontal="right" indent="2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 indent="1"/>
    </xf>
    <xf numFmtId="0" fontId="23" fillId="0" borderId="0" xfId="0" applyFont="1" applyAlignment="1">
      <alignment horizontal="center"/>
    </xf>
    <xf numFmtId="0" fontId="13" fillId="6" borderId="0" xfId="3" applyFont="1" applyBorder="1" applyAlignment="1" applyProtection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14" fillId="7" borderId="0" xfId="0" applyFont="1" applyFill="1" applyAlignment="1">
      <alignment horizontal="left" vertical="center" wrapText="1" indent="2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5" fillId="5" borderId="16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5" borderId="20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right" vertical="center" indent="1"/>
    </xf>
  </cellXfs>
  <cellStyles count="4">
    <cellStyle name="Estilo 1" xfId="3" xr:uid="{54FBD704-2EFA-4C4A-89BF-C81FC7770DC4}"/>
    <cellStyle name="Hyperlink" xfId="2" builtinId="8"/>
    <cellStyle name="Normal" xfId="0" builtinId="0"/>
    <cellStyle name="Normal_Quadro_Semanal_PU2010_PAS2011_Base" xfId="1" xr:uid="{00000000-0005-0000-0000-000001000000}"/>
  </cellStyles>
  <dxfs count="760">
    <dxf>
      <alignment wrapText="1"/>
    </dxf>
    <dxf>
      <numFmt numFmtId="164" formatCode=";;;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right"/>
    </dxf>
    <dxf>
      <alignment vertical="center"/>
    </dxf>
    <dxf>
      <alignment indent="1"/>
    </dxf>
    <dxf>
      <alignment horizontal="right" vertical="center" indent="1"/>
    </dxf>
    <dxf>
      <alignment wrapText="1"/>
    </dxf>
    <dxf>
      <numFmt numFmtId="164" formatCode=";;;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right"/>
    </dxf>
    <dxf>
      <alignment vertical="center"/>
    </dxf>
    <dxf>
      <alignment indent="1"/>
    </dxf>
    <dxf>
      <alignment horizontal="right" vertical="center" indent="1"/>
    </dxf>
    <dxf>
      <alignment vertical="center"/>
    </dxf>
    <dxf>
      <alignment horizontal="center"/>
    </dxf>
    <dxf>
      <alignment horizontal="right" vertical="center" indent="2"/>
    </dxf>
    <dxf>
      <alignment horizontal="right" vertical="center" indent="2"/>
    </dxf>
    <dxf>
      <alignment horizontal="right" vertical="center" indent="2"/>
    </dxf>
    <dxf>
      <font>
        <sz val="10"/>
      </font>
    </dxf>
    <dxf>
      <font>
        <sz val="9"/>
      </font>
    </dxf>
    <dxf>
      <alignment vertical="center"/>
    </dxf>
    <dxf>
      <alignment horizontal="center"/>
    </dxf>
    <dxf>
      <font>
        <sz val="10"/>
      </font>
    </dxf>
    <dxf>
      <alignment horizontal="left" indent="1"/>
    </dxf>
    <dxf>
      <numFmt numFmtId="3" formatCode="#,##0"/>
    </dxf>
    <dxf>
      <font>
        <sz val="9"/>
      </font>
    </dxf>
    <dxf>
      <font>
        <sz val="9"/>
      </font>
    </dxf>
    <dxf>
      <alignment wrapText="1"/>
    </dxf>
    <dxf>
      <alignment vertical="center"/>
    </dxf>
    <dxf>
      <alignment horizont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sz val="10"/>
      </font>
    </dxf>
    <dxf>
      <font>
        <sz val="10"/>
      </font>
    </dxf>
    <dxf>
      <font>
        <sz val="9"/>
      </font>
    </dxf>
    <dxf>
      <alignment horizontal="right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relativeIndent="1"/>
    </dxf>
    <dxf>
      <alignment vertical="center"/>
    </dxf>
    <dxf>
      <alignment horizontal="right" vertical="center" indent="2"/>
    </dxf>
    <dxf>
      <numFmt numFmtId="3" formatCode="#,##0"/>
    </dxf>
    <dxf>
      <alignment vertical="center"/>
    </dxf>
    <dxf>
      <alignment horizontal="center"/>
    </dxf>
    <dxf>
      <alignment horizontal="right" vertical="center" indent="2"/>
    </dxf>
    <dxf>
      <alignment horizontal="right" vertical="center" indent="2"/>
    </dxf>
    <dxf>
      <alignment horizontal="right" vertical="center" indent="2"/>
    </dxf>
    <dxf>
      <font>
        <sz val="10"/>
      </font>
    </dxf>
    <dxf>
      <font>
        <sz val="9"/>
      </font>
    </dxf>
    <dxf>
      <alignment vertical="center"/>
    </dxf>
    <dxf>
      <alignment horizontal="center"/>
    </dxf>
    <dxf>
      <font>
        <sz val="10"/>
      </font>
    </dxf>
    <dxf>
      <alignment horizontal="left" indent="1"/>
    </dxf>
    <dxf>
      <numFmt numFmtId="3" formatCode="#,##0"/>
    </dxf>
    <dxf>
      <font>
        <sz val="9"/>
      </font>
    </dxf>
    <dxf>
      <font>
        <sz val="9"/>
      </font>
    </dxf>
    <dxf>
      <alignment wrapText="1"/>
    </dxf>
    <dxf>
      <alignment vertical="center"/>
    </dxf>
    <dxf>
      <alignment horizont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sz val="10"/>
      </font>
    </dxf>
    <dxf>
      <font>
        <sz val="10"/>
      </font>
    </dxf>
    <dxf>
      <font>
        <sz val="9"/>
      </font>
    </dxf>
    <dxf>
      <alignment horizontal="right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relativeIndent="1"/>
    </dxf>
    <dxf>
      <alignment vertical="center"/>
    </dxf>
    <dxf>
      <alignment horizontal="right" vertical="center" indent="2"/>
    </dxf>
    <dxf>
      <numFmt numFmtId="3" formatCode="#,##0"/>
    </dxf>
    <dxf>
      <alignment horizontal="right" vertical="center" indent="1"/>
    </dxf>
    <dxf>
      <alignment indent="1"/>
    </dxf>
    <dxf>
      <alignment vertical="center"/>
    </dxf>
    <dxf>
      <alignment horizontal="right"/>
    </dxf>
    <dxf>
      <alignment vertical="center"/>
    </dxf>
    <dxf>
      <alignment vertical="center"/>
    </dxf>
    <dxf>
      <alignment vertical="center"/>
    </dxf>
    <dxf>
      <alignment vertical="center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;;;"/>
    </dxf>
    <dxf>
      <alignment wrapText="1"/>
    </dxf>
    <dxf>
      <alignment vertical="center"/>
    </dxf>
    <dxf>
      <alignment vertical="center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numFmt numFmtId="14" formatCode="0.00%"/>
    </dxf>
    <dxf>
      <numFmt numFmtId="14" formatCode="0.00%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vertical="center"/>
    </dxf>
    <dxf>
      <alignment vertical="center"/>
    </dxf>
    <dxf>
      <font>
        <sz val="9"/>
      </font>
    </dxf>
    <dxf>
      <alignment horizontal="right" vertical="center" inden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right" indent="2"/>
    </dxf>
    <dxf>
      <alignment vertical="center"/>
    </dxf>
    <dxf>
      <alignment relativeIndent="1"/>
    </dxf>
    <dxf>
      <alignment relativeIndent="-1"/>
    </dxf>
    <dxf>
      <alignment relativeIndent="-1"/>
    </dxf>
    <dxf>
      <alignment relativeIndent="-1"/>
    </dxf>
    <dxf>
      <alignment relativeIndent="1"/>
    </dxf>
    <dxf>
      <alignment horizontal="left" indent="2"/>
    </dxf>
    <dxf>
      <alignment relativeIndent="1"/>
    </dxf>
    <dxf>
      <alignment relativeInden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1"/>
    </dxf>
    <dxf>
      <alignment horizontal="center"/>
    </dxf>
    <dxf>
      <alignment vertical="center"/>
    </dxf>
    <dxf>
      <alignment wrapText="0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wrapText="1"/>
    </dxf>
    <dxf>
      <alignment wrapText="1"/>
    </dxf>
    <dxf>
      <numFmt numFmtId="14" formatCode="0.00%"/>
    </dxf>
    <dxf>
      <font>
        <sz val="10"/>
      </font>
    </dxf>
    <dxf>
      <font>
        <sz val="10"/>
      </font>
    </dxf>
    <dxf>
      <alignment horizontal="right" vertical="center" indent="2"/>
    </dxf>
    <dxf>
      <alignment horizontal="right" vertic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 indent="1"/>
    </dxf>
    <dxf>
      <font>
        <sz val="9"/>
      </font>
    </dxf>
    <dxf>
      <font>
        <sz val="9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right" indent="2"/>
    </dxf>
    <dxf>
      <alignment vertical="center"/>
    </dxf>
    <dxf>
      <alignment relativeIndent="1"/>
    </dxf>
    <dxf>
      <alignment horizontal="left" indent="1"/>
    </dxf>
    <dxf>
      <alignment relativeInden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1"/>
    </dxf>
    <dxf>
      <alignment horizontal="center"/>
    </dxf>
    <dxf>
      <alignment vertical="center"/>
    </dxf>
    <dxf>
      <alignment wrapText="0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wrapText="1"/>
    </dxf>
    <dxf>
      <alignment wrapText="1"/>
    </dxf>
    <dxf>
      <numFmt numFmtId="14" formatCode="0.00%"/>
    </dxf>
    <dxf>
      <alignment vertical="center"/>
    </dxf>
    <dxf>
      <alignment vertical="center" indent="1"/>
    </dxf>
    <dxf>
      <numFmt numFmtId="3" formatCode="#,##0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vertical="center"/>
    </dxf>
    <dxf>
      <alignment vertical="center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numFmt numFmtId="14" formatCode="0.00%"/>
    </dxf>
    <dxf>
      <alignment vertical="center"/>
    </dxf>
    <dxf>
      <alignment vertical="center"/>
    </dxf>
    <dxf>
      <alignment vertical="center" indent="0"/>
    </dxf>
    <dxf>
      <numFmt numFmtId="3" formatCode="#,##0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</font>
    </dxf>
    <dxf>
      <font>
        <name val="Trebuchet MS"/>
      </font>
    </dxf>
    <dxf>
      <font>
        <name val="Trebuchet MS"/>
      </font>
    </dxf>
    <dxf>
      <alignment vertical="center"/>
    </dxf>
    <dxf>
      <alignment wrapTex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alignment vertical="center"/>
    </dxf>
    <dxf>
      <font>
        <sz val="9"/>
      </font>
    </dxf>
    <dxf>
      <font>
        <sz val="9"/>
      </font>
    </dxf>
    <dxf>
      <numFmt numFmtId="3" formatCode="#,##0"/>
    </dxf>
    <dxf>
      <alignment horizontal="left" indent="1"/>
    </dxf>
    <dxf>
      <font>
        <sz val="10"/>
      </font>
    </dxf>
    <dxf>
      <alignment horizontal="center"/>
    </dxf>
    <dxf>
      <alignment vertical="center"/>
    </dxf>
    <dxf>
      <font>
        <sz val="9"/>
      </font>
    </dxf>
    <dxf>
      <font>
        <sz val="10"/>
      </font>
    </dxf>
    <dxf>
      <alignment horizontal="right" vertical="center" indent="2"/>
    </dxf>
    <dxf>
      <alignment horizontal="right" vertical="center" indent="2"/>
    </dxf>
    <dxf>
      <alignment horizontal="right" vertical="center" indent="2"/>
    </dxf>
    <dxf>
      <alignment horizontal="center"/>
    </dxf>
    <dxf>
      <alignment vertical="center"/>
    </dxf>
    <dxf>
      <numFmt numFmtId="3" formatCode="#,##0"/>
    </dxf>
    <dxf>
      <alignment horizontal="right" vertical="center" indent="2"/>
    </dxf>
    <dxf>
      <alignment vertical="center"/>
    </dxf>
    <dxf>
      <alignment relativeIndent="1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horizontal="center"/>
    </dxf>
    <dxf>
      <alignment vertical="center"/>
    </dxf>
    <dxf>
      <alignment wrapText="1"/>
    </dxf>
    <dxf>
      <alignment vertical="center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vertical="center"/>
    </dxf>
    <dxf>
      <alignment horizontal="right"/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numFmt numFmtId="14" formatCode="0.00%"/>
    </dxf>
    <dxf>
      <numFmt numFmtId="14" formatCode="0.00%"/>
    </dxf>
    <dxf>
      <alignment vertical="center"/>
    </dxf>
    <dxf>
      <alignment relativeIndent="1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name val="Trebuchet MS"/>
        <family val="2"/>
        <scheme val="none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vertical="center"/>
    </dxf>
    <dxf>
      <alignment horizontal="right" indent="1"/>
    </dxf>
    <dxf>
      <alignment horizontal="left" relativeIndent="1"/>
    </dxf>
    <dxf>
      <font>
        <sz val="9"/>
      </font>
    </dxf>
    <dxf>
      <font>
        <sz val="9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horizontal="right" vertical="center" indent="2"/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relativeIndent="1"/>
    </dxf>
    <dxf>
      <alignment horizontal="left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vertical="center"/>
    </dxf>
    <dxf>
      <alignment horizontal="right"/>
    </dxf>
    <dxf>
      <alignment horizontal="right"/>
    </dxf>
    <dxf>
      <alignment horizontal="center"/>
    </dxf>
    <dxf>
      <alignment vertic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relativeInden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-1"/>
    </dxf>
    <dxf>
      <alignment relativeIndent="1"/>
    </dxf>
    <dxf>
      <alignment relativeIndent="1"/>
    </dxf>
    <dxf>
      <alignment horizontal="right"/>
    </dxf>
    <dxf>
      <alignment vertical="center"/>
    </dxf>
    <dxf>
      <font>
        <sz val="9"/>
      </font>
    </dxf>
    <dxf>
      <font>
        <sz val="9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 tint="-0.14990691854609822"/>
        </left>
        <right style="thin">
          <color theme="0" tint="-0.14990691854609822"/>
        </right>
        <vertical style="thin">
          <color theme="0" tint="-0.14993743705557422"/>
        </vertical>
      </border>
    </dxf>
    <dxf>
      <border>
        <left style="thin">
          <color theme="0" tint="-0.14993743705557422"/>
        </left>
        <right style="thin">
          <color theme="0" tint="-0.14996795556505021"/>
        </right>
        <vertical style="thin">
          <color theme="0" tint="-0.14993743705557422"/>
        </vertical>
      </border>
    </dxf>
    <dxf>
      <fill>
        <patternFill>
          <bgColor theme="0" tint="-4.9989318521683403E-2"/>
        </patternFill>
      </fill>
    </dxf>
    <dxf>
      <font>
        <b/>
        <i val="0"/>
      </font>
    </dxf>
    <dxf>
      <font>
        <b/>
        <i val="0"/>
      </font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ont>
        <b/>
        <i val="0"/>
        <color theme="0"/>
      </font>
      <fill>
        <patternFill>
          <bgColor rgb="FF31869B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 tint="-0.14990691854609822"/>
        </left>
        <right style="thin">
          <color theme="0" tint="-0.14990691854609822"/>
        </right>
        <vertical style="thin">
          <color theme="0" tint="-0.14993743705557422"/>
        </vertical>
      </border>
    </dxf>
    <dxf>
      <border>
        <left style="thin">
          <color theme="0" tint="-0.14993743705557422"/>
        </left>
        <right style="thin">
          <color theme="0" tint="-0.14996795556505021"/>
        </right>
        <vertical style="thin">
          <color theme="0" tint="-0.14993743705557422"/>
        </vertical>
      </border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007A97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ill>
        <patternFill>
          <bgColor theme="0" tint="-0.14996795556505021"/>
        </patternFill>
      </fill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0" tint="-0.3499862666707357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color theme="0"/>
      </font>
      <fill>
        <patternFill>
          <bgColor rgb="FF007A97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4" defaultTableStyle="TableStyleMedium2" defaultPivotStyle="PivotStyleMedium9">
    <tableStyle name="Estilo de Tabela Dinâmica 1" table="0" count="5" xr9:uid="{00000000-0011-0000-FFFF-FFFF00000000}">
      <tableStyleElement type="headerRow" dxfId="759"/>
      <tableStyleElement type="totalRow" dxfId="758"/>
      <tableStyleElement type="firstColumn" dxfId="757"/>
      <tableStyleElement type="firstRowStripe" dxfId="756"/>
      <tableStyleElement type="secondRowStripe" dxfId="755"/>
    </tableStyle>
    <tableStyle name="Estilo de Tabela Dinâmica 1 2" table="0" count="4" xr9:uid="{00000000-0011-0000-FFFF-FFFF01000000}">
      <tableStyleElement type="headerRow" dxfId="754"/>
      <tableStyleElement type="firstRowStripe" dxfId="753"/>
      <tableStyleElement type="firstColumnStripe" dxfId="752"/>
      <tableStyleElement type="secondColumnStripe" dxfId="751"/>
    </tableStyle>
    <tableStyle name="Estilo de Tabela Dinâmica 1 3" table="0" count="6" xr9:uid="{00000000-0011-0000-FFFF-FFFF02000000}">
      <tableStyleElement type="headerRow" dxfId="750"/>
      <tableStyleElement type="totalRow" dxfId="749"/>
      <tableStyleElement type="lastColumn" dxfId="748"/>
      <tableStyleElement type="firstRowStripe" dxfId="747"/>
      <tableStyleElement type="firstColumnStripe" dxfId="746"/>
      <tableStyleElement type="secondColumnStripe" dxfId="745"/>
    </tableStyle>
    <tableStyle name="Estilo de Tabela Dinâmica 2" table="0" count="6" xr9:uid="{0501D1EC-7494-43C8-BA1C-003B51D0CC37}">
      <tableStyleElement type="headerRow" dxfId="744"/>
      <tableStyleElement type="totalRow" dxfId="743"/>
      <tableStyleElement type="firstRowStripe" dxfId="742"/>
      <tableStyleElement type="secondRowStripe" dxfId="741"/>
      <tableStyleElement type="firstColumnStripe" dxfId="740"/>
      <tableStyleElement type="secondColumnStripe" dxfId="739"/>
    </tableStyle>
  </tableStyles>
  <colors>
    <mruColors>
      <color rgb="FF31869B"/>
      <color rgb="FFF3740B"/>
      <color rgb="FFF971DC"/>
      <color rgb="FF91725F"/>
      <color rgb="FF276A7C"/>
      <color rgb="FF358EA6"/>
      <color rgb="FF664F83"/>
      <color rgb="FF7E9D40"/>
      <color rgb="FF9F3B38"/>
      <color rgb="FF3A67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pivotTable" Target="pivotTables/pivotTable29.xml"/><Relationship Id="rId21" Type="http://schemas.openxmlformats.org/officeDocument/2006/relationships/pivotCacheDefinition" Target="pivotCache/pivotCacheDefinition2.xml"/><Relationship Id="rId42" Type="http://schemas.openxmlformats.org/officeDocument/2006/relationships/pivotCacheDefinition" Target="pivotCache/pivotCacheDefinition23.xml"/><Relationship Id="rId63" Type="http://schemas.openxmlformats.org/officeDocument/2006/relationships/pivotCacheDefinition" Target="pivotCache/pivotCacheDefinition34.xml"/><Relationship Id="rId84" Type="http://schemas.openxmlformats.org/officeDocument/2006/relationships/pivotCacheDefinition" Target="pivotCache/pivotCacheDefinition55.xml"/><Relationship Id="rId138" Type="http://schemas.openxmlformats.org/officeDocument/2006/relationships/customXml" Target="../customXml/item11.xml"/><Relationship Id="rId159" Type="http://schemas.openxmlformats.org/officeDocument/2006/relationships/customXml" Target="../customXml/item32.xml"/><Relationship Id="rId170" Type="http://schemas.openxmlformats.org/officeDocument/2006/relationships/customXml" Target="../customXml/item43.xml"/><Relationship Id="rId191" Type="http://schemas.openxmlformats.org/officeDocument/2006/relationships/customXml" Target="../customXml/item64.xml"/><Relationship Id="rId107" Type="http://schemas.openxmlformats.org/officeDocument/2006/relationships/pivotTable" Target="pivotTables/pivotTable19.xml"/><Relationship Id="rId11" Type="http://schemas.openxmlformats.org/officeDocument/2006/relationships/worksheet" Target="worksheets/sheet11.xml"/><Relationship Id="rId32" Type="http://schemas.openxmlformats.org/officeDocument/2006/relationships/pivotCacheDefinition" Target="pivotCache/pivotCacheDefinition13.xml"/><Relationship Id="rId53" Type="http://schemas.microsoft.com/office/2007/relationships/slicerCache" Target="slicerCaches/slicerCache7.xml"/><Relationship Id="rId74" Type="http://schemas.openxmlformats.org/officeDocument/2006/relationships/pivotCacheDefinition" Target="pivotCache/pivotCacheDefinition45.xml"/><Relationship Id="rId128" Type="http://schemas.openxmlformats.org/officeDocument/2006/relationships/customXml" Target="../customXml/item1.xml"/><Relationship Id="rId149" Type="http://schemas.openxmlformats.org/officeDocument/2006/relationships/customXml" Target="../customXml/item22.xml"/><Relationship Id="rId5" Type="http://schemas.openxmlformats.org/officeDocument/2006/relationships/worksheet" Target="worksheets/sheet5.xml"/><Relationship Id="rId95" Type="http://schemas.openxmlformats.org/officeDocument/2006/relationships/pivotTable" Target="pivotTables/pivotTable7.xml"/><Relationship Id="rId160" Type="http://schemas.openxmlformats.org/officeDocument/2006/relationships/customXml" Target="../customXml/item33.xml"/><Relationship Id="rId181" Type="http://schemas.openxmlformats.org/officeDocument/2006/relationships/customXml" Target="../customXml/item54.xml"/><Relationship Id="rId22" Type="http://schemas.openxmlformats.org/officeDocument/2006/relationships/pivotCacheDefinition" Target="pivotCache/pivotCacheDefinition3.xml"/><Relationship Id="rId43" Type="http://schemas.openxmlformats.org/officeDocument/2006/relationships/pivotCacheDefinition" Target="pivotCache/pivotCacheDefinition24.xml"/><Relationship Id="rId64" Type="http://schemas.openxmlformats.org/officeDocument/2006/relationships/pivotCacheDefinition" Target="pivotCache/pivotCacheDefinition35.xml"/><Relationship Id="rId118" Type="http://schemas.openxmlformats.org/officeDocument/2006/relationships/pivotTable" Target="pivotTables/pivotTable30.xml"/><Relationship Id="rId139" Type="http://schemas.openxmlformats.org/officeDocument/2006/relationships/customXml" Target="../customXml/item12.xml"/><Relationship Id="rId85" Type="http://schemas.openxmlformats.org/officeDocument/2006/relationships/pivotCacheDefinition" Target="pivotCache/pivotCacheDefinition56.xml"/><Relationship Id="rId150" Type="http://schemas.openxmlformats.org/officeDocument/2006/relationships/customXml" Target="../customXml/item23.xml"/><Relationship Id="rId171" Type="http://schemas.openxmlformats.org/officeDocument/2006/relationships/customXml" Target="../customXml/item44.xml"/><Relationship Id="rId192" Type="http://schemas.openxmlformats.org/officeDocument/2006/relationships/customXml" Target="../customXml/item65.xml"/><Relationship Id="rId12" Type="http://schemas.openxmlformats.org/officeDocument/2006/relationships/worksheet" Target="worksheets/sheet12.xml"/><Relationship Id="rId33" Type="http://schemas.openxmlformats.org/officeDocument/2006/relationships/pivotCacheDefinition" Target="pivotCache/pivotCacheDefinition14.xml"/><Relationship Id="rId108" Type="http://schemas.openxmlformats.org/officeDocument/2006/relationships/pivotTable" Target="pivotTables/pivotTable20.xml"/><Relationship Id="rId129" Type="http://schemas.openxmlformats.org/officeDocument/2006/relationships/customXml" Target="../customXml/item2.xml"/><Relationship Id="rId54" Type="http://schemas.microsoft.com/office/2007/relationships/slicerCache" Target="slicerCaches/slicerCache8.xml"/><Relationship Id="rId75" Type="http://schemas.openxmlformats.org/officeDocument/2006/relationships/pivotCacheDefinition" Target="pivotCache/pivotCacheDefinition46.xml"/><Relationship Id="rId96" Type="http://schemas.openxmlformats.org/officeDocument/2006/relationships/pivotTable" Target="pivotTables/pivotTable8.xml"/><Relationship Id="rId140" Type="http://schemas.openxmlformats.org/officeDocument/2006/relationships/customXml" Target="../customXml/item13.xml"/><Relationship Id="rId161" Type="http://schemas.openxmlformats.org/officeDocument/2006/relationships/customXml" Target="../customXml/item34.xml"/><Relationship Id="rId182" Type="http://schemas.openxmlformats.org/officeDocument/2006/relationships/customXml" Target="../customXml/item55.xml"/><Relationship Id="rId6" Type="http://schemas.openxmlformats.org/officeDocument/2006/relationships/worksheet" Target="worksheets/sheet6.xml"/><Relationship Id="rId23" Type="http://schemas.openxmlformats.org/officeDocument/2006/relationships/pivotCacheDefinition" Target="pivotCache/pivotCacheDefinition4.xml"/><Relationship Id="rId119" Type="http://schemas.openxmlformats.org/officeDocument/2006/relationships/pivotTable" Target="pivotTables/pivotTable31.xml"/><Relationship Id="rId44" Type="http://schemas.openxmlformats.org/officeDocument/2006/relationships/pivotCacheDefinition" Target="pivotCache/pivotCacheDefinition25.xml"/><Relationship Id="rId65" Type="http://schemas.openxmlformats.org/officeDocument/2006/relationships/pivotCacheDefinition" Target="pivotCache/pivotCacheDefinition36.xml"/><Relationship Id="rId86" Type="http://schemas.openxmlformats.org/officeDocument/2006/relationships/pivotCacheDefinition" Target="pivotCache/pivotCacheDefinition57.xml"/><Relationship Id="rId130" Type="http://schemas.openxmlformats.org/officeDocument/2006/relationships/customXml" Target="../customXml/item3.xml"/><Relationship Id="rId151" Type="http://schemas.openxmlformats.org/officeDocument/2006/relationships/customXml" Target="../customXml/item24.xml"/><Relationship Id="rId172" Type="http://schemas.openxmlformats.org/officeDocument/2006/relationships/customXml" Target="../customXml/item45.xml"/><Relationship Id="rId193" Type="http://schemas.openxmlformats.org/officeDocument/2006/relationships/customXml" Target="../customXml/item66.xml"/><Relationship Id="rId13" Type="http://schemas.openxmlformats.org/officeDocument/2006/relationships/worksheet" Target="worksheets/sheet13.xml"/><Relationship Id="rId109" Type="http://schemas.openxmlformats.org/officeDocument/2006/relationships/pivotTable" Target="pivotTables/pivotTable21.xml"/><Relationship Id="rId34" Type="http://schemas.openxmlformats.org/officeDocument/2006/relationships/pivotCacheDefinition" Target="pivotCache/pivotCacheDefinition15.xml"/><Relationship Id="rId55" Type="http://schemas.microsoft.com/office/2007/relationships/slicerCache" Target="slicerCaches/slicerCache9.xml"/><Relationship Id="rId76" Type="http://schemas.openxmlformats.org/officeDocument/2006/relationships/pivotCacheDefinition" Target="pivotCache/pivotCacheDefinition47.xml"/><Relationship Id="rId97" Type="http://schemas.openxmlformats.org/officeDocument/2006/relationships/pivotTable" Target="pivotTables/pivotTable9.xml"/><Relationship Id="rId120" Type="http://schemas.openxmlformats.org/officeDocument/2006/relationships/pivotTable" Target="pivotTables/pivotTable32.xml"/><Relationship Id="rId141" Type="http://schemas.openxmlformats.org/officeDocument/2006/relationships/customXml" Target="../customXml/item14.xml"/><Relationship Id="rId7" Type="http://schemas.openxmlformats.org/officeDocument/2006/relationships/worksheet" Target="worksheets/sheet7.xml"/><Relationship Id="rId71" Type="http://schemas.openxmlformats.org/officeDocument/2006/relationships/pivotCacheDefinition" Target="pivotCache/pivotCacheDefinition42.xml"/><Relationship Id="rId92" Type="http://schemas.openxmlformats.org/officeDocument/2006/relationships/pivotTable" Target="pivotTables/pivotTable4.xml"/><Relationship Id="rId162" Type="http://schemas.openxmlformats.org/officeDocument/2006/relationships/customXml" Target="../customXml/item35.xml"/><Relationship Id="rId183" Type="http://schemas.openxmlformats.org/officeDocument/2006/relationships/customXml" Target="../customXml/item56.xml"/><Relationship Id="rId2" Type="http://schemas.openxmlformats.org/officeDocument/2006/relationships/worksheet" Target="worksheets/sheet2.xml"/><Relationship Id="rId29" Type="http://schemas.openxmlformats.org/officeDocument/2006/relationships/pivotCacheDefinition" Target="pivotCache/pivotCacheDefinition10.xml"/><Relationship Id="rId24" Type="http://schemas.openxmlformats.org/officeDocument/2006/relationships/pivotCacheDefinition" Target="pivotCache/pivotCacheDefinition5.xml"/><Relationship Id="rId40" Type="http://schemas.openxmlformats.org/officeDocument/2006/relationships/pivotCacheDefinition" Target="pivotCache/pivotCacheDefinition21.xml"/><Relationship Id="rId45" Type="http://schemas.openxmlformats.org/officeDocument/2006/relationships/pivotCacheDefinition" Target="pivotCache/pivotCacheDefinition26.xml"/><Relationship Id="rId66" Type="http://schemas.openxmlformats.org/officeDocument/2006/relationships/pivotCacheDefinition" Target="pivotCache/pivotCacheDefinition37.xml"/><Relationship Id="rId87" Type="http://schemas.openxmlformats.org/officeDocument/2006/relationships/pivotCacheDefinition" Target="pivotCache/pivotCacheDefinition58.xml"/><Relationship Id="rId110" Type="http://schemas.openxmlformats.org/officeDocument/2006/relationships/pivotTable" Target="pivotTables/pivotTable22.xml"/><Relationship Id="rId115" Type="http://schemas.openxmlformats.org/officeDocument/2006/relationships/pivotTable" Target="pivotTables/pivotTable27.xml"/><Relationship Id="rId131" Type="http://schemas.openxmlformats.org/officeDocument/2006/relationships/customXml" Target="../customXml/item4.xml"/><Relationship Id="rId136" Type="http://schemas.openxmlformats.org/officeDocument/2006/relationships/customXml" Target="../customXml/item9.xml"/><Relationship Id="rId157" Type="http://schemas.openxmlformats.org/officeDocument/2006/relationships/customXml" Target="../customXml/item30.xml"/><Relationship Id="rId178" Type="http://schemas.openxmlformats.org/officeDocument/2006/relationships/customXml" Target="../customXml/item51.xml"/><Relationship Id="rId61" Type="http://schemas.openxmlformats.org/officeDocument/2006/relationships/pivotCacheDefinition" Target="pivotCache/pivotCacheDefinition32.xml"/><Relationship Id="rId82" Type="http://schemas.openxmlformats.org/officeDocument/2006/relationships/pivotCacheDefinition" Target="pivotCache/pivotCacheDefinition53.xml"/><Relationship Id="rId152" Type="http://schemas.openxmlformats.org/officeDocument/2006/relationships/customXml" Target="../customXml/item25.xml"/><Relationship Id="rId173" Type="http://schemas.openxmlformats.org/officeDocument/2006/relationships/customXml" Target="../customXml/item46.xml"/><Relationship Id="rId194" Type="http://schemas.openxmlformats.org/officeDocument/2006/relationships/customXml" Target="../customXml/item67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pivotCacheDefinition" Target="pivotCache/pivotCacheDefinition11.xml"/><Relationship Id="rId35" Type="http://schemas.openxmlformats.org/officeDocument/2006/relationships/pivotCacheDefinition" Target="pivotCache/pivotCacheDefinition16.xml"/><Relationship Id="rId56" Type="http://schemas.microsoft.com/office/2007/relationships/slicerCache" Target="slicerCaches/slicerCache10.xml"/><Relationship Id="rId77" Type="http://schemas.openxmlformats.org/officeDocument/2006/relationships/pivotCacheDefinition" Target="pivotCache/pivotCacheDefinition48.xml"/><Relationship Id="rId100" Type="http://schemas.openxmlformats.org/officeDocument/2006/relationships/pivotTable" Target="pivotTables/pivotTable12.xml"/><Relationship Id="rId105" Type="http://schemas.openxmlformats.org/officeDocument/2006/relationships/pivotTable" Target="pivotTables/pivotTable17.xml"/><Relationship Id="rId126" Type="http://schemas.openxmlformats.org/officeDocument/2006/relationships/powerPivotData" Target="model/item.data"/><Relationship Id="rId147" Type="http://schemas.openxmlformats.org/officeDocument/2006/relationships/customXml" Target="../customXml/item20.xml"/><Relationship Id="rId168" Type="http://schemas.openxmlformats.org/officeDocument/2006/relationships/customXml" Target="../customXml/item41.xml"/><Relationship Id="rId8" Type="http://schemas.openxmlformats.org/officeDocument/2006/relationships/worksheet" Target="worksheets/sheet8.xml"/><Relationship Id="rId51" Type="http://schemas.microsoft.com/office/2007/relationships/slicerCache" Target="slicerCaches/slicerCache5.xml"/><Relationship Id="rId72" Type="http://schemas.openxmlformats.org/officeDocument/2006/relationships/pivotCacheDefinition" Target="pivotCache/pivotCacheDefinition43.xml"/><Relationship Id="rId93" Type="http://schemas.openxmlformats.org/officeDocument/2006/relationships/pivotTable" Target="pivotTables/pivotTable5.xml"/><Relationship Id="rId98" Type="http://schemas.openxmlformats.org/officeDocument/2006/relationships/pivotTable" Target="pivotTables/pivotTable10.xml"/><Relationship Id="rId121" Type="http://schemas.openxmlformats.org/officeDocument/2006/relationships/theme" Target="theme/theme1.xml"/><Relationship Id="rId142" Type="http://schemas.openxmlformats.org/officeDocument/2006/relationships/customXml" Target="../customXml/item15.xml"/><Relationship Id="rId163" Type="http://schemas.openxmlformats.org/officeDocument/2006/relationships/customXml" Target="../customXml/item36.xml"/><Relationship Id="rId184" Type="http://schemas.openxmlformats.org/officeDocument/2006/relationships/customXml" Target="../customXml/item57.xml"/><Relationship Id="rId189" Type="http://schemas.openxmlformats.org/officeDocument/2006/relationships/customXml" Target="../customXml/item62.xml"/><Relationship Id="rId3" Type="http://schemas.openxmlformats.org/officeDocument/2006/relationships/worksheet" Target="worksheets/sheet3.xml"/><Relationship Id="rId25" Type="http://schemas.openxmlformats.org/officeDocument/2006/relationships/pivotCacheDefinition" Target="pivotCache/pivotCacheDefinition6.xml"/><Relationship Id="rId46" Type="http://schemas.openxmlformats.org/officeDocument/2006/relationships/pivotCacheDefinition" Target="pivotCache/pivotCacheDefinition27.xml"/><Relationship Id="rId67" Type="http://schemas.openxmlformats.org/officeDocument/2006/relationships/pivotCacheDefinition" Target="pivotCache/pivotCacheDefinition38.xml"/><Relationship Id="rId116" Type="http://schemas.openxmlformats.org/officeDocument/2006/relationships/pivotTable" Target="pivotTables/pivotTable28.xml"/><Relationship Id="rId137" Type="http://schemas.openxmlformats.org/officeDocument/2006/relationships/customXml" Target="../customXml/item10.xml"/><Relationship Id="rId158" Type="http://schemas.openxmlformats.org/officeDocument/2006/relationships/customXml" Target="../customXml/item31.xml"/><Relationship Id="rId20" Type="http://schemas.openxmlformats.org/officeDocument/2006/relationships/pivotCacheDefinition" Target="pivotCache/pivotCacheDefinition1.xml"/><Relationship Id="rId41" Type="http://schemas.openxmlformats.org/officeDocument/2006/relationships/pivotCacheDefinition" Target="pivotCache/pivotCacheDefinition22.xml"/><Relationship Id="rId62" Type="http://schemas.openxmlformats.org/officeDocument/2006/relationships/pivotCacheDefinition" Target="pivotCache/pivotCacheDefinition33.xml"/><Relationship Id="rId83" Type="http://schemas.openxmlformats.org/officeDocument/2006/relationships/pivotCacheDefinition" Target="pivotCache/pivotCacheDefinition54.xml"/><Relationship Id="rId88" Type="http://schemas.openxmlformats.org/officeDocument/2006/relationships/pivotCacheDefinition" Target="pivotCache/pivotCacheDefinition59.xml"/><Relationship Id="rId111" Type="http://schemas.openxmlformats.org/officeDocument/2006/relationships/pivotTable" Target="pivotTables/pivotTable23.xml"/><Relationship Id="rId132" Type="http://schemas.openxmlformats.org/officeDocument/2006/relationships/customXml" Target="../customXml/item5.xml"/><Relationship Id="rId153" Type="http://schemas.openxmlformats.org/officeDocument/2006/relationships/customXml" Target="../customXml/item26.xml"/><Relationship Id="rId174" Type="http://schemas.openxmlformats.org/officeDocument/2006/relationships/customXml" Target="../customXml/item47.xml"/><Relationship Id="rId179" Type="http://schemas.openxmlformats.org/officeDocument/2006/relationships/customXml" Target="../customXml/item52.xml"/><Relationship Id="rId195" Type="http://schemas.openxmlformats.org/officeDocument/2006/relationships/customXml" Target="../customXml/item68.xml"/><Relationship Id="rId190" Type="http://schemas.openxmlformats.org/officeDocument/2006/relationships/customXml" Target="../customXml/item63.xml"/><Relationship Id="rId15" Type="http://schemas.openxmlformats.org/officeDocument/2006/relationships/worksheet" Target="worksheets/sheet15.xml"/><Relationship Id="rId36" Type="http://schemas.openxmlformats.org/officeDocument/2006/relationships/pivotCacheDefinition" Target="pivotCache/pivotCacheDefinition17.xml"/><Relationship Id="rId57" Type="http://schemas.openxmlformats.org/officeDocument/2006/relationships/pivotCacheDefinition" Target="pivotCache/pivotCacheDefinition28.xml"/><Relationship Id="rId106" Type="http://schemas.openxmlformats.org/officeDocument/2006/relationships/pivotTable" Target="pivotTables/pivotTable18.xml"/><Relationship Id="rId12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pivotCacheDefinition" Target="pivotCache/pivotCacheDefinition12.xml"/><Relationship Id="rId52" Type="http://schemas.microsoft.com/office/2007/relationships/slicerCache" Target="slicerCaches/slicerCache6.xml"/><Relationship Id="rId73" Type="http://schemas.openxmlformats.org/officeDocument/2006/relationships/pivotCacheDefinition" Target="pivotCache/pivotCacheDefinition44.xml"/><Relationship Id="rId78" Type="http://schemas.openxmlformats.org/officeDocument/2006/relationships/pivotCacheDefinition" Target="pivotCache/pivotCacheDefinition49.xml"/><Relationship Id="rId94" Type="http://schemas.openxmlformats.org/officeDocument/2006/relationships/pivotTable" Target="pivotTables/pivotTable6.xml"/><Relationship Id="rId99" Type="http://schemas.openxmlformats.org/officeDocument/2006/relationships/pivotTable" Target="pivotTables/pivotTable11.xml"/><Relationship Id="rId101" Type="http://schemas.openxmlformats.org/officeDocument/2006/relationships/pivotTable" Target="pivotTables/pivotTable13.xml"/><Relationship Id="rId122" Type="http://schemas.openxmlformats.org/officeDocument/2006/relationships/connections" Target="connections.xml"/><Relationship Id="rId143" Type="http://schemas.openxmlformats.org/officeDocument/2006/relationships/customXml" Target="../customXml/item16.xml"/><Relationship Id="rId148" Type="http://schemas.openxmlformats.org/officeDocument/2006/relationships/customXml" Target="../customXml/item21.xml"/><Relationship Id="rId164" Type="http://schemas.openxmlformats.org/officeDocument/2006/relationships/customXml" Target="../customXml/item37.xml"/><Relationship Id="rId169" Type="http://schemas.openxmlformats.org/officeDocument/2006/relationships/customXml" Target="../customXml/item42.xml"/><Relationship Id="rId185" Type="http://schemas.openxmlformats.org/officeDocument/2006/relationships/customXml" Target="../customXml/item5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customXml" Target="../customXml/item53.xml"/><Relationship Id="rId26" Type="http://schemas.openxmlformats.org/officeDocument/2006/relationships/pivotCacheDefinition" Target="pivotCache/pivotCacheDefinition7.xml"/><Relationship Id="rId47" Type="http://schemas.microsoft.com/office/2007/relationships/slicerCache" Target="slicerCaches/slicerCache1.xml"/><Relationship Id="rId68" Type="http://schemas.openxmlformats.org/officeDocument/2006/relationships/pivotCacheDefinition" Target="pivotCache/pivotCacheDefinition39.xml"/><Relationship Id="rId89" Type="http://schemas.openxmlformats.org/officeDocument/2006/relationships/pivotTable" Target="pivotTables/pivotTable1.xml"/><Relationship Id="rId112" Type="http://schemas.openxmlformats.org/officeDocument/2006/relationships/pivotTable" Target="pivotTables/pivotTable24.xml"/><Relationship Id="rId133" Type="http://schemas.openxmlformats.org/officeDocument/2006/relationships/customXml" Target="../customXml/item6.xml"/><Relationship Id="rId154" Type="http://schemas.openxmlformats.org/officeDocument/2006/relationships/customXml" Target="../customXml/item27.xml"/><Relationship Id="rId175" Type="http://schemas.openxmlformats.org/officeDocument/2006/relationships/customXml" Target="../customXml/item48.xml"/><Relationship Id="rId196" Type="http://schemas.openxmlformats.org/officeDocument/2006/relationships/customXml" Target="../customXml/item69.xml"/><Relationship Id="rId16" Type="http://schemas.openxmlformats.org/officeDocument/2006/relationships/worksheet" Target="worksheets/sheet16.xml"/><Relationship Id="rId37" Type="http://schemas.openxmlformats.org/officeDocument/2006/relationships/pivotCacheDefinition" Target="pivotCache/pivotCacheDefinition18.xml"/><Relationship Id="rId58" Type="http://schemas.openxmlformats.org/officeDocument/2006/relationships/pivotCacheDefinition" Target="pivotCache/pivotCacheDefinition29.xml"/><Relationship Id="rId79" Type="http://schemas.openxmlformats.org/officeDocument/2006/relationships/pivotCacheDefinition" Target="pivotCache/pivotCacheDefinition50.xml"/><Relationship Id="rId102" Type="http://schemas.openxmlformats.org/officeDocument/2006/relationships/pivotTable" Target="pivotTables/pivotTable14.xml"/><Relationship Id="rId123" Type="http://schemas.openxmlformats.org/officeDocument/2006/relationships/styles" Target="styles.xml"/><Relationship Id="rId144" Type="http://schemas.openxmlformats.org/officeDocument/2006/relationships/customXml" Target="../customXml/item17.xml"/><Relationship Id="rId90" Type="http://schemas.openxmlformats.org/officeDocument/2006/relationships/pivotTable" Target="pivotTables/pivotTable2.xml"/><Relationship Id="rId165" Type="http://schemas.openxmlformats.org/officeDocument/2006/relationships/customXml" Target="../customXml/item38.xml"/><Relationship Id="rId186" Type="http://schemas.openxmlformats.org/officeDocument/2006/relationships/customXml" Target="../customXml/item59.xml"/><Relationship Id="rId27" Type="http://schemas.openxmlformats.org/officeDocument/2006/relationships/pivotCacheDefinition" Target="pivotCache/pivotCacheDefinition8.xml"/><Relationship Id="rId48" Type="http://schemas.microsoft.com/office/2007/relationships/slicerCache" Target="slicerCaches/slicerCache2.xml"/><Relationship Id="rId69" Type="http://schemas.openxmlformats.org/officeDocument/2006/relationships/pivotCacheDefinition" Target="pivotCache/pivotCacheDefinition40.xml"/><Relationship Id="rId113" Type="http://schemas.openxmlformats.org/officeDocument/2006/relationships/pivotTable" Target="pivotTables/pivotTable25.xml"/><Relationship Id="rId134" Type="http://schemas.openxmlformats.org/officeDocument/2006/relationships/customXml" Target="../customXml/item7.xml"/><Relationship Id="rId80" Type="http://schemas.openxmlformats.org/officeDocument/2006/relationships/pivotCacheDefinition" Target="pivotCache/pivotCacheDefinition51.xml"/><Relationship Id="rId155" Type="http://schemas.openxmlformats.org/officeDocument/2006/relationships/customXml" Target="../customXml/item28.xml"/><Relationship Id="rId176" Type="http://schemas.openxmlformats.org/officeDocument/2006/relationships/customXml" Target="../customXml/item49.xml"/><Relationship Id="rId197" Type="http://schemas.openxmlformats.org/officeDocument/2006/relationships/customXml" Target="../customXml/item70.xml"/><Relationship Id="rId17" Type="http://schemas.openxmlformats.org/officeDocument/2006/relationships/worksheet" Target="worksheets/sheet17.xml"/><Relationship Id="rId38" Type="http://schemas.openxmlformats.org/officeDocument/2006/relationships/pivotCacheDefinition" Target="pivotCache/pivotCacheDefinition19.xml"/><Relationship Id="rId59" Type="http://schemas.openxmlformats.org/officeDocument/2006/relationships/pivotCacheDefinition" Target="pivotCache/pivotCacheDefinition30.xml"/><Relationship Id="rId103" Type="http://schemas.openxmlformats.org/officeDocument/2006/relationships/pivotTable" Target="pivotTables/pivotTable15.xml"/><Relationship Id="rId124" Type="http://schemas.openxmlformats.org/officeDocument/2006/relationships/sharedStrings" Target="sharedStrings.xml"/><Relationship Id="rId70" Type="http://schemas.openxmlformats.org/officeDocument/2006/relationships/pivotCacheDefinition" Target="pivotCache/pivotCacheDefinition41.xml"/><Relationship Id="rId91" Type="http://schemas.openxmlformats.org/officeDocument/2006/relationships/pivotTable" Target="pivotTables/pivotTable3.xml"/><Relationship Id="rId145" Type="http://schemas.openxmlformats.org/officeDocument/2006/relationships/customXml" Target="../customXml/item18.xml"/><Relationship Id="rId166" Type="http://schemas.openxmlformats.org/officeDocument/2006/relationships/customXml" Target="../customXml/item39.xml"/><Relationship Id="rId187" Type="http://schemas.openxmlformats.org/officeDocument/2006/relationships/customXml" Target="../customXml/item60.xml"/><Relationship Id="rId1" Type="http://schemas.openxmlformats.org/officeDocument/2006/relationships/worksheet" Target="worksheets/sheet1.xml"/><Relationship Id="rId28" Type="http://schemas.openxmlformats.org/officeDocument/2006/relationships/pivotCacheDefinition" Target="pivotCache/pivotCacheDefinition9.xml"/><Relationship Id="rId49" Type="http://schemas.microsoft.com/office/2007/relationships/slicerCache" Target="slicerCaches/slicerCache3.xml"/><Relationship Id="rId114" Type="http://schemas.openxmlformats.org/officeDocument/2006/relationships/pivotTable" Target="pivotTables/pivotTable26.xml"/><Relationship Id="rId60" Type="http://schemas.openxmlformats.org/officeDocument/2006/relationships/pivotCacheDefinition" Target="pivotCache/pivotCacheDefinition31.xml"/><Relationship Id="rId81" Type="http://schemas.openxmlformats.org/officeDocument/2006/relationships/pivotCacheDefinition" Target="pivotCache/pivotCacheDefinition52.xml"/><Relationship Id="rId135" Type="http://schemas.openxmlformats.org/officeDocument/2006/relationships/customXml" Target="../customXml/item8.xml"/><Relationship Id="rId156" Type="http://schemas.openxmlformats.org/officeDocument/2006/relationships/customXml" Target="../customXml/item29.xml"/><Relationship Id="rId177" Type="http://schemas.openxmlformats.org/officeDocument/2006/relationships/customXml" Target="../customXml/item50.xml"/><Relationship Id="rId18" Type="http://schemas.openxmlformats.org/officeDocument/2006/relationships/worksheet" Target="worksheets/sheet18.xml"/><Relationship Id="rId39" Type="http://schemas.openxmlformats.org/officeDocument/2006/relationships/pivotCacheDefinition" Target="pivotCache/pivotCacheDefinition20.xml"/><Relationship Id="rId50" Type="http://schemas.microsoft.com/office/2007/relationships/slicerCache" Target="slicerCaches/slicerCache4.xml"/><Relationship Id="rId104" Type="http://schemas.openxmlformats.org/officeDocument/2006/relationships/pivotTable" Target="pivotTables/pivotTable16.xml"/><Relationship Id="rId125" Type="http://schemas.openxmlformats.org/officeDocument/2006/relationships/sheetMetadata" Target="metadata.xml"/><Relationship Id="rId146" Type="http://schemas.openxmlformats.org/officeDocument/2006/relationships/customXml" Target="../customXml/item19.xml"/><Relationship Id="rId167" Type="http://schemas.openxmlformats.org/officeDocument/2006/relationships/customXml" Target="../customXml/item40.xml"/><Relationship Id="rId188" Type="http://schemas.openxmlformats.org/officeDocument/2006/relationships/customXml" Target="../customXml/item6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[SinteseCandidaturasPU2025.xlsx]Quadro 1!Tabela Dinâmica2</c:name>
    <c:fmtId val="0"/>
  </c:pivotSource>
  <c:chart>
    <c:autoTitleDeleted val="1"/>
    <c:pivotFmts>
      <c:pivotFmt>
        <c:idx val="0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1'!$C$6:$C$7</c:f>
              <c:strCache>
                <c:ptCount val="1"/>
                <c:pt idx="0">
                  <c:v>Singular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1'!$B$8:$B$16</c:f>
              <c:strCache>
                <c:ptCount val="8"/>
                <c:pt idx="0">
                  <c:v>NORTE</c:v>
                </c:pt>
                <c:pt idx="1">
                  <c:v>CENTRO</c:v>
                </c:pt>
                <c:pt idx="2">
                  <c:v>GRANDE LISBOA</c:v>
                </c:pt>
                <c:pt idx="3">
                  <c:v>OESTE E VALE DO TEJO</c:v>
                </c:pt>
                <c:pt idx="4">
                  <c:v>PENÍNSULA DE SETÚBAL</c:v>
                </c:pt>
                <c:pt idx="5">
                  <c:v>ALENTEJO</c:v>
                </c:pt>
                <c:pt idx="6">
                  <c:v>ALGARVE</c:v>
                </c:pt>
                <c:pt idx="7">
                  <c:v>REGIÃO AUTÓNOMA DA MADEIRA</c:v>
                </c:pt>
              </c:strCache>
            </c:strRef>
          </c:cat>
          <c:val>
            <c:numRef>
              <c:f>'Quadro 1'!$C$8:$C$16</c:f>
              <c:numCache>
                <c:formatCode>#,##0</c:formatCode>
                <c:ptCount val="8"/>
                <c:pt idx="0">
                  <c:v>79716</c:v>
                </c:pt>
                <c:pt idx="1">
                  <c:v>36599</c:v>
                </c:pt>
                <c:pt idx="2">
                  <c:v>516</c:v>
                </c:pt>
                <c:pt idx="3">
                  <c:v>6918</c:v>
                </c:pt>
                <c:pt idx="4">
                  <c:v>522</c:v>
                </c:pt>
                <c:pt idx="5">
                  <c:v>17929</c:v>
                </c:pt>
                <c:pt idx="6">
                  <c:v>4452</c:v>
                </c:pt>
                <c:pt idx="7">
                  <c:v>11767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9-4B42-91CA-17F33BA5F471}"/>
            </c:ext>
          </c:extLst>
        </c:ser>
        <c:ser>
          <c:idx val="1"/>
          <c:order val="1"/>
          <c:tx>
            <c:strRef>
              <c:f>'Quadro 1'!$D$6:$D$7</c:f>
              <c:strCache>
                <c:ptCount val="1"/>
                <c:pt idx="0">
                  <c:v>Coletiva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1'!$B$8:$B$16</c:f>
              <c:strCache>
                <c:ptCount val="8"/>
                <c:pt idx="0">
                  <c:v>NORTE</c:v>
                </c:pt>
                <c:pt idx="1">
                  <c:v>CENTRO</c:v>
                </c:pt>
                <c:pt idx="2">
                  <c:v>GRANDE LISBOA</c:v>
                </c:pt>
                <c:pt idx="3">
                  <c:v>OESTE E VALE DO TEJO</c:v>
                </c:pt>
                <c:pt idx="4">
                  <c:v>PENÍNSULA DE SETÚBAL</c:v>
                </c:pt>
                <c:pt idx="5">
                  <c:v>ALENTEJO</c:v>
                </c:pt>
                <c:pt idx="6">
                  <c:v>ALGARVE</c:v>
                </c:pt>
                <c:pt idx="7">
                  <c:v>REGIÃO AUTÓNOMA DA MADEIRA</c:v>
                </c:pt>
              </c:strCache>
            </c:strRef>
          </c:cat>
          <c:val>
            <c:numRef>
              <c:f>'Quadro 1'!$D$8:$D$16</c:f>
              <c:numCache>
                <c:formatCode>#,##0</c:formatCode>
                <c:ptCount val="8"/>
                <c:pt idx="0">
                  <c:v>10717</c:v>
                </c:pt>
                <c:pt idx="1">
                  <c:v>5974</c:v>
                </c:pt>
                <c:pt idx="2">
                  <c:v>211</c:v>
                </c:pt>
                <c:pt idx="3">
                  <c:v>2492</c:v>
                </c:pt>
                <c:pt idx="4">
                  <c:v>257</c:v>
                </c:pt>
                <c:pt idx="5">
                  <c:v>7008</c:v>
                </c:pt>
                <c:pt idx="6">
                  <c:v>899</c:v>
                </c:pt>
                <c:pt idx="7">
                  <c:v>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0-42AE-8DB9-76A552497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1768063"/>
        <c:axId val="1779896927"/>
      </c:barChart>
      <c:catAx>
        <c:axId val="1861768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779896927"/>
        <c:crosses val="autoZero"/>
        <c:auto val="1"/>
        <c:lblAlgn val="ctr"/>
        <c:lblOffset val="100"/>
        <c:noMultiLvlLbl val="0"/>
      </c:catAx>
      <c:valAx>
        <c:axId val="1779896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861768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/>
              <a:t>Zonas de Proteção</a:t>
            </a:r>
          </a:p>
        </c:rich>
      </c:tx>
      <c:layout>
        <c:manualLayout>
          <c:xMode val="edge"/>
          <c:yMode val="edge"/>
          <c:x val="2.6368589743589719E-2"/>
          <c:y val="2.6458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chemeClr val="bg2">
              <a:lumMod val="2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0.17827670940170939"/>
              <c:y val="0.10912916666666671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0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2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8.3127777777777773E-2"/>
              <c:y val="9.3468749999999993E-3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8.3254700854700853E-2"/>
              <c:y val="5.2362847222222224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FFF00"/>
          </a:solidFill>
          <a:ln>
            <a:noFill/>
          </a:ln>
          <a:effectLst/>
        </c:spPr>
      </c:pivotFmt>
      <c:pivotFmt>
        <c:idx val="24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7.0574679487179492E-2"/>
              <c:y val="-5.0873263888888888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C5-4D0D-9B1C-6AAC05288C50}"/>
              </c:ext>
            </c:extLst>
          </c:dPt>
          <c:dPt>
            <c:idx val="1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C5-4D0D-9B1C-6AAC05288C50}"/>
              </c:ext>
            </c:extLst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6C5-4D0D-9B1C-6AAC05288C50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C5-4D0D-9B1C-6AAC05288C50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C5-4D0D-9B1C-6AAC05288C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4FB-4852-AA3D-0B4EC04F9FC8}"/>
              </c:ext>
            </c:extLst>
          </c:dPt>
          <c:dPt>
            <c:idx val="6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4FB-4852-AA3D-0B4EC04F9FC8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4FB-4852-AA3D-0B4EC04F9FC8}"/>
              </c:ext>
            </c:extLst>
          </c:dPt>
          <c:dLbls>
            <c:dLbl>
              <c:idx val="1"/>
              <c:layout>
                <c:manualLayout>
                  <c:x val="0.17827670940170939"/>
                  <c:y val="0.109129166666666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C5-4D0D-9B1C-6AAC05288C50}"/>
                </c:ext>
              </c:extLst>
            </c:dLbl>
            <c:dLbl>
              <c:idx val="3"/>
              <c:layout>
                <c:manualLayout>
                  <c:x val="8.3127777777777773E-2"/>
                  <c:y val="9.346874999999999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C5-4D0D-9B1C-6AAC05288C50}"/>
                </c:ext>
              </c:extLst>
            </c:dLbl>
            <c:dLbl>
              <c:idx val="5"/>
              <c:layout>
                <c:manualLayout>
                  <c:x val="-8.3254700854700853E-2"/>
                  <c:y val="5.23628472222222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FB-4852-AA3D-0B4EC04F9FC8}"/>
                </c:ext>
              </c:extLst>
            </c:dLbl>
            <c:dLbl>
              <c:idx val="6"/>
              <c:layout>
                <c:manualLayout>
                  <c:x val="7.0574679487179492E-2"/>
                  <c:y val="-5.0873263888888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4FB-4852-AA3D-0B4EC04F9FC8}"/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ALENTEJO</c:v>
              </c:pt>
              <c:pt idx="1">
                <c:v>ALGARVE</c:v>
              </c:pt>
              <c:pt idx="2">
                <c:v>CENTRO</c:v>
              </c:pt>
              <c:pt idx="3">
                <c:v>GRANDE LISBOA</c:v>
              </c:pt>
              <c:pt idx="4">
                <c:v>NORTE</c:v>
              </c:pt>
              <c:pt idx="5">
                <c:v>OESTE E VALE DO TEJO</c:v>
              </c:pt>
              <c:pt idx="6">
                <c:v>PENÍNSULA DE SETÚBAL</c:v>
              </c:pt>
              <c:pt idx="7">
                <c:v>REGIÃO AUTÓNOMA DA MADEIRA</c:v>
              </c:pt>
            </c:strLit>
          </c:cat>
          <c:val>
            <c:numLit>
              <c:formatCode>General</c:formatCode>
              <c:ptCount val="8"/>
              <c:pt idx="0">
                <c:v>58323</c:v>
              </c:pt>
              <c:pt idx="1">
                <c:v>12453</c:v>
              </c:pt>
              <c:pt idx="2">
                <c:v>99266</c:v>
              </c:pt>
              <c:pt idx="3">
                <c:v>1641</c:v>
              </c:pt>
              <c:pt idx="4">
                <c:v>213255</c:v>
              </c:pt>
              <c:pt idx="5">
                <c:v>22172</c:v>
              </c:pt>
              <c:pt idx="6">
                <c:v>1837</c:v>
              </c:pt>
              <c:pt idx="7">
                <c:v>24619</c:v>
              </c:pt>
            </c:numLit>
          </c:val>
          <c:extLst>
            <c:ext xmlns:c16="http://schemas.microsoft.com/office/drawing/2014/chart" uri="{C3380CC4-5D6E-409C-BE32-E72D297353CC}">
              <c16:uniqueId val="{00000015-1722-4D07-86E6-8E64128EED0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[SinteseCandidaturasPU2025.xlsx]PivotChartTable8</c15:name>
        <c15:fmtId val="5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Superfície</a:t>
            </a:r>
            <a:r>
              <a:rPr lang="en-US" b="1" baseline="0"/>
              <a:t> Agrícola</a:t>
            </a:r>
            <a:endParaRPr lang="en-US" b="1"/>
          </a:p>
        </c:rich>
      </c:tx>
      <c:layout>
        <c:manualLayout>
          <c:xMode val="edge"/>
          <c:yMode val="edge"/>
          <c:x val="1.9211324786324809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bg2">
              <a:lumMod val="2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0.16264743589743591"/>
              <c:y val="-2.8435416666666668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rgbClr val="FFFF00"/>
          </a:solidFill>
          <a:ln>
            <a:noFill/>
          </a:ln>
          <a:effectLst/>
        </c:spPr>
        <c:dLbl>
          <c:idx val="0"/>
          <c:layout>
            <c:manualLayout>
              <c:x val="0.38353119658119655"/>
              <c:y val="5.6223958333333331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0.20521036324786324"/>
              <c:y val="6.2147222222222222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7.8001709401709404E-2"/>
              <c:y val="-3.715034722222222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E1C-4BFE-BF64-13341D4AD755}"/>
              </c:ext>
            </c:extLst>
          </c:dPt>
          <c:dPt>
            <c:idx val="1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1C-4BFE-BF64-13341D4AD755}"/>
              </c:ext>
            </c:extLst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E1C-4BFE-BF64-13341D4AD755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1C-4BFE-BF64-13341D4AD755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E1C-4BFE-BF64-13341D4AD755}"/>
              </c:ext>
            </c:extLst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1C-4BFE-BF64-13341D4AD755}"/>
              </c:ext>
            </c:extLst>
          </c:dPt>
          <c:dPt>
            <c:idx val="6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4F1-4F56-8642-1726A27910D0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1ED-480A-ADC6-0282C1178656}"/>
              </c:ext>
            </c:extLst>
          </c:dPt>
          <c:dLbls>
            <c:dLbl>
              <c:idx val="1"/>
              <c:layout>
                <c:manualLayout>
                  <c:x val="-0.16264743589743591"/>
                  <c:y val="-2.84354166666666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1C-4BFE-BF64-13341D4AD755}"/>
                </c:ext>
              </c:extLst>
            </c:dLbl>
            <c:dLbl>
              <c:idx val="3"/>
              <c:layout>
                <c:manualLayout>
                  <c:x val="-7.8001709401709404E-2"/>
                  <c:y val="-3.7150347222222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1C-4BFE-BF64-13341D4AD755}"/>
                </c:ext>
              </c:extLst>
            </c:dLbl>
            <c:dLbl>
              <c:idx val="5"/>
              <c:layout>
                <c:manualLayout>
                  <c:x val="-0.20521036324786324"/>
                  <c:y val="6.21472222222222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1C-4BFE-BF64-13341D4AD755}"/>
                </c:ext>
              </c:extLst>
            </c:dLbl>
            <c:dLbl>
              <c:idx val="7"/>
              <c:layout>
                <c:manualLayout>
                  <c:x val="0.38353119658119655"/>
                  <c:y val="5.62239583333333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1ED-480A-ADC6-0282C1178656}"/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ALENTEJO</c:v>
              </c:pt>
              <c:pt idx="1">
                <c:v>ALGARVE</c:v>
              </c:pt>
              <c:pt idx="2">
                <c:v>CENTRO</c:v>
              </c:pt>
              <c:pt idx="3">
                <c:v>GRANDE LISBOA</c:v>
              </c:pt>
              <c:pt idx="4">
                <c:v>NORTE</c:v>
              </c:pt>
              <c:pt idx="5">
                <c:v>OESTE E VALE DO TEJO</c:v>
              </c:pt>
              <c:pt idx="6">
                <c:v>PENÍNSULA DE SETÚBAL</c:v>
              </c:pt>
              <c:pt idx="7">
                <c:v>REGIÃO AUTÓNOMA DA MADEIRA</c:v>
              </c:pt>
            </c:strLit>
          </c:cat>
          <c:val>
            <c:numLit>
              <c:formatCode>#,##0</c:formatCode>
              <c:ptCount val="8"/>
              <c:pt idx="0">
                <c:v>2001903.71</c:v>
              </c:pt>
              <c:pt idx="1">
                <c:v>94567.56</c:v>
              </c:pt>
              <c:pt idx="2">
                <c:v>443770.75</c:v>
              </c:pt>
              <c:pt idx="3">
                <c:v>20354.18</c:v>
              </c:pt>
              <c:pt idx="4">
                <c:v>654352.47</c:v>
              </c:pt>
              <c:pt idx="5">
                <c:v>277039.87</c:v>
              </c:pt>
              <c:pt idx="6">
                <c:v>46089.64</c:v>
              </c:pt>
              <c:pt idx="7">
                <c:v>3008.61</c:v>
              </c:pt>
            </c:numLit>
          </c:val>
          <c:extLst>
            <c:ext xmlns:c16="http://schemas.microsoft.com/office/drawing/2014/chart" uri="{C3380CC4-5D6E-409C-BE32-E72D297353CC}">
              <c16:uniqueId val="{00000000-4E1C-4BFE-BF64-13341D4AD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[SinteseCandidaturasPU2025.xlsx]PivotChartTable1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Superfície</a:t>
            </a:r>
            <a:r>
              <a:rPr lang="en-US" b="1" baseline="0"/>
              <a:t> Florestal</a:t>
            </a:r>
            <a:endParaRPr lang="en-US" b="1"/>
          </a:p>
        </c:rich>
      </c:tx>
      <c:layout>
        <c:manualLayout>
          <c:xMode val="edge"/>
          <c:yMode val="edge"/>
          <c:x val="1.9211324786324809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5"/>
        <c:spPr>
          <a:solidFill>
            <a:srgbClr val="EEECE1">
              <a:lumMod val="25000"/>
            </a:srgbClr>
          </a:solidFill>
          <a:ln>
            <a:noFill/>
          </a:ln>
          <a:effectLst/>
        </c:spPr>
        <c:dLbl>
          <c:idx val="0"/>
          <c:layout>
            <c:manualLayout>
              <c:x val="0.18717489316239316"/>
              <c:y val="-1.7285763888888889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rgbClr val="8064A2">
              <a:lumMod val="75000"/>
            </a:srgbClr>
          </a:solidFill>
          <a:ln>
            <a:noFill/>
          </a:ln>
          <a:effectLst/>
        </c:spPr>
      </c:pivotFmt>
      <c:pivotFmt>
        <c:idx val="20"/>
        <c:spPr>
          <a:solidFill>
            <a:srgbClr val="FFFF00"/>
          </a:solidFill>
          <a:ln>
            <a:noFill/>
          </a:ln>
          <a:effectLst/>
        </c:spPr>
        <c:dLbl>
          <c:idx val="0"/>
          <c:layout>
            <c:manualLayout>
              <c:x val="0.38982435897435896"/>
              <c:y val="3.8585069444444446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F79646">
              <a:lumMod val="75000"/>
            </a:srgbClr>
          </a:solidFill>
          <a:ln>
            <a:noFill/>
          </a:ln>
          <a:effectLst/>
        </c:spPr>
        <c:dLbl>
          <c:idx val="0"/>
          <c:layout>
            <c:manualLayout>
              <c:x val="-0.23178739316239316"/>
              <c:y val="6.1671527777777777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8064A2">
              <a:lumMod val="60000"/>
              <a:lumOff val="40000"/>
            </a:srgbClr>
          </a:solidFill>
          <a:ln>
            <a:noFill/>
          </a:ln>
          <a:effectLst/>
        </c:spPr>
        <c:dLbl>
          <c:idx val="0"/>
          <c:layout>
            <c:manualLayout>
              <c:x val="-7.68440170940171E-2"/>
              <c:y val="-4.0937500000000002E-4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4BACC6">
              <a:lumMod val="75000"/>
            </a:srgbClr>
          </a:solidFill>
          <a:ln>
            <a:noFill/>
          </a:ln>
          <a:effectLst/>
        </c:spPr>
        <c:dLbl>
          <c:idx val="0"/>
          <c:layout>
            <c:manualLayout>
              <c:x val="-4.428002136752137E-2"/>
              <c:y val="-9.3440972222222224E-3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79-473C-B2CF-CEA1E484C548}"/>
              </c:ext>
            </c:extLst>
          </c:dPt>
          <c:dPt>
            <c:idx val="1"/>
            <c:bubble3D val="0"/>
            <c:spPr>
              <a:solidFill>
                <a:srgbClr val="EEECE1">
                  <a:lumMod val="2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4964-41F4-9236-CBCEE50DD0AC}"/>
              </c:ext>
            </c:extLst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79-473C-B2CF-CEA1E484C548}"/>
              </c:ext>
            </c:extLst>
          </c:dPt>
          <c:dPt>
            <c:idx val="3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964-41F4-9236-CBCEE50DD0AC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E79-473C-B2CF-CEA1E484C548}"/>
              </c:ext>
            </c:extLst>
          </c:dPt>
          <c:dPt>
            <c:idx val="5"/>
            <c:bubble3D val="0"/>
            <c:spPr>
              <a:solidFill>
                <a:srgbClr val="F79646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4964-41F4-9236-CBCEE50DD0AC}"/>
              </c:ext>
            </c:extLst>
          </c:dPt>
          <c:dPt>
            <c:idx val="6"/>
            <c:bubble3D val="0"/>
            <c:spPr>
              <a:solidFill>
                <a:srgbClr val="4BACC6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964-41F4-9236-CBCEE50DD0AC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964-41F4-9236-CBCEE50DD0AC}"/>
              </c:ext>
            </c:extLst>
          </c:dPt>
          <c:dLbls>
            <c:dLbl>
              <c:idx val="1"/>
              <c:layout>
                <c:manualLayout>
                  <c:x val="0.18717489316239316"/>
                  <c:y val="-1.72857638888888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64-41F4-9236-CBCEE50DD0AC}"/>
                </c:ext>
              </c:extLst>
            </c:dLbl>
            <c:dLbl>
              <c:idx val="3"/>
              <c:layout>
                <c:manualLayout>
                  <c:x val="-7.68440170940171E-2"/>
                  <c:y val="-4.0937500000000002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964-41F4-9236-CBCEE50DD0AC}"/>
                </c:ext>
              </c:extLst>
            </c:dLbl>
            <c:dLbl>
              <c:idx val="5"/>
              <c:layout>
                <c:manualLayout>
                  <c:x val="-0.23178739316239316"/>
                  <c:y val="6.16715277777777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964-41F4-9236-CBCEE50DD0AC}"/>
                </c:ext>
              </c:extLst>
            </c:dLbl>
            <c:dLbl>
              <c:idx val="6"/>
              <c:layout>
                <c:manualLayout>
                  <c:x val="-4.428002136752137E-2"/>
                  <c:y val="-9.344097222222222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64-41F4-9236-CBCEE50DD0AC}"/>
                </c:ext>
              </c:extLst>
            </c:dLbl>
            <c:dLbl>
              <c:idx val="7"/>
              <c:layout>
                <c:manualLayout>
                  <c:x val="0.38982435897435896"/>
                  <c:y val="3.85850694444444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964-41F4-9236-CBCEE50DD0AC}"/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ALENTEJO</c:v>
              </c:pt>
              <c:pt idx="1">
                <c:v>ALGARVE</c:v>
              </c:pt>
              <c:pt idx="2">
                <c:v>CENTRO</c:v>
              </c:pt>
              <c:pt idx="3">
                <c:v>GRANDE LISBOA</c:v>
              </c:pt>
              <c:pt idx="4">
                <c:v>NORTE</c:v>
              </c:pt>
              <c:pt idx="5">
                <c:v>OESTE E VALE DO TEJO</c:v>
              </c:pt>
              <c:pt idx="6">
                <c:v>PENÍNSULA DE SETÚBAL</c:v>
              </c:pt>
              <c:pt idx="7">
                <c:v>REGIÃO AUTÓNOMA DA MADEIRA</c:v>
              </c:pt>
            </c:strLit>
          </c:cat>
          <c:val>
            <c:numLit>
              <c:formatCode>#,##0</c:formatCode>
              <c:ptCount val="8"/>
              <c:pt idx="0">
                <c:v>38455.68</c:v>
              </c:pt>
              <c:pt idx="1">
                <c:v>5683.58</c:v>
              </c:pt>
              <c:pt idx="2">
                <c:v>22381.79</c:v>
              </c:pt>
              <c:pt idx="3">
                <c:v>332.35</c:v>
              </c:pt>
              <c:pt idx="4">
                <c:v>22852.01</c:v>
              </c:pt>
              <c:pt idx="5">
                <c:v>5999.02</c:v>
              </c:pt>
              <c:pt idx="6">
                <c:v>830.24</c:v>
              </c:pt>
              <c:pt idx="7">
                <c:v>1270.07</c:v>
              </c:pt>
            </c:numLit>
          </c:val>
          <c:extLst>
            <c:ext xmlns:c16="http://schemas.microsoft.com/office/drawing/2014/chart" uri="{C3380CC4-5D6E-409C-BE32-E72D297353CC}">
              <c16:uniqueId val="{00000010-4964-41F4-9236-CBCEE50DD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[SinteseCandidaturasPU2025.xlsx]PivotChartTable5</c15:name>
        <c15:fmtId val="2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Elementos</a:t>
            </a:r>
            <a:r>
              <a:rPr lang="en-US" b="1" baseline="0"/>
              <a:t> Lineares e da Paisagem</a:t>
            </a:r>
            <a:endParaRPr lang="en-US" b="1"/>
          </a:p>
        </c:rich>
      </c:tx>
      <c:layout>
        <c:manualLayout>
          <c:xMode val="edge"/>
          <c:yMode val="edge"/>
          <c:x val="1.9211324786324809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rgbClr val="EEECE1">
              <a:lumMod val="25000"/>
            </a:srgbClr>
          </a:solidFill>
          <a:ln>
            <a:noFill/>
          </a:ln>
          <a:effectLst/>
        </c:spPr>
        <c:dLbl>
          <c:idx val="0"/>
          <c:layout>
            <c:manualLayout>
              <c:x val="-9.488952991452991E-2"/>
              <c:y val="9.4906250000000008E-3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0.15226794871794871"/>
              <c:y val="-7.5166666666666663E-3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0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  <c:dLbl>
          <c:idx val="0"/>
          <c:layout>
            <c:manualLayout>
              <c:x val="0.39144412393162392"/>
              <c:y val="3.8585069444444446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F79646">
              <a:lumMod val="75000"/>
            </a:srgbClr>
          </a:solidFill>
          <a:ln>
            <a:noFill/>
          </a:ln>
          <a:effectLst/>
        </c:spPr>
        <c:dLbl>
          <c:idx val="0"/>
          <c:layout>
            <c:manualLayout>
              <c:x val="-0.19152745726495726"/>
              <c:y val="4.7368750000000001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8064A2">
              <a:lumMod val="60000"/>
              <a:lumOff val="40000"/>
            </a:srgbClr>
          </a:solidFill>
          <a:ln>
            <a:noFill/>
          </a:ln>
          <a:effectLst/>
        </c:spPr>
        <c:dLbl>
          <c:idx val="0"/>
          <c:layout>
            <c:manualLayout>
              <c:x val="-7.5761752136752139E-2"/>
              <c:y val="-6.1563541666666666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4BACC6">
              <a:lumMod val="75000"/>
            </a:srgb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8F-45C8-9EC7-B656C3A3DED7}"/>
              </c:ext>
            </c:extLst>
          </c:dPt>
          <c:dPt>
            <c:idx val="1"/>
            <c:bubble3D val="0"/>
            <c:spPr>
              <a:solidFill>
                <a:srgbClr val="EEECE1">
                  <a:lumMod val="2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8F-45C8-9EC7-B656C3A3DED7}"/>
              </c:ext>
            </c:extLst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8F-45C8-9EC7-B656C3A3DED7}"/>
              </c:ext>
            </c:extLst>
          </c:dPt>
          <c:dPt>
            <c:idx val="3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8F-45C8-9EC7-B656C3A3DED7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68F-45C8-9EC7-B656C3A3DED7}"/>
              </c:ext>
            </c:extLst>
          </c:dPt>
          <c:dPt>
            <c:idx val="5"/>
            <c:bubble3D val="0"/>
            <c:spPr>
              <a:solidFill>
                <a:srgbClr val="F79646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68F-45C8-9EC7-B656C3A3DED7}"/>
              </c:ext>
            </c:extLst>
          </c:dPt>
          <c:dPt>
            <c:idx val="6"/>
            <c:bubble3D val="0"/>
            <c:spPr>
              <a:solidFill>
                <a:srgbClr val="4BACC6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7E9-42BE-B42D-F168A58F2193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2F6-41A3-A5E4-613F003008A3}"/>
              </c:ext>
            </c:extLst>
          </c:dPt>
          <c:dLbls>
            <c:dLbl>
              <c:idx val="1"/>
              <c:layout>
                <c:manualLayout>
                  <c:x val="-9.488952991452991E-2"/>
                  <c:y val="9.490625000000000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8F-45C8-9EC7-B656C3A3DED7}"/>
                </c:ext>
              </c:extLst>
            </c:dLbl>
            <c:dLbl>
              <c:idx val="2"/>
              <c:layout>
                <c:manualLayout>
                  <c:x val="-0.15226794871794871"/>
                  <c:y val="-7.516666666666666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8F-45C8-9EC7-B656C3A3DED7}"/>
                </c:ext>
              </c:extLst>
            </c:dLbl>
            <c:dLbl>
              <c:idx val="3"/>
              <c:layout>
                <c:manualLayout>
                  <c:x val="-7.5761752136752139E-2"/>
                  <c:y val="-6.15635416666666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8F-45C8-9EC7-B656C3A3DED7}"/>
                </c:ext>
              </c:extLst>
            </c:dLbl>
            <c:dLbl>
              <c:idx val="5"/>
              <c:layout>
                <c:manualLayout>
                  <c:x val="-0.19152745726495726"/>
                  <c:y val="4.7368750000000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8F-45C8-9EC7-B656C3A3DED7}"/>
                </c:ext>
              </c:extLst>
            </c:dLbl>
            <c:dLbl>
              <c:idx val="7"/>
              <c:layout>
                <c:manualLayout>
                  <c:x val="0.39144412393162392"/>
                  <c:y val="3.85850694444444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2F6-41A3-A5E4-613F003008A3}"/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ALENTEJO</c:v>
              </c:pt>
              <c:pt idx="1">
                <c:v>ALGARVE</c:v>
              </c:pt>
              <c:pt idx="2">
                <c:v>CENTRO</c:v>
              </c:pt>
              <c:pt idx="3">
                <c:v>GRANDE LISBOA</c:v>
              </c:pt>
              <c:pt idx="4">
                <c:v>NORTE</c:v>
              </c:pt>
              <c:pt idx="5">
                <c:v>OESTE E VALE DO TEJO</c:v>
              </c:pt>
              <c:pt idx="6">
                <c:v>PENÍNSULA DE SETÚBAL</c:v>
              </c:pt>
              <c:pt idx="7">
                <c:v>REGIÃO AUTÓNOMA DA MADEIRA</c:v>
              </c:pt>
            </c:strLit>
          </c:cat>
          <c:val>
            <c:numLit>
              <c:formatCode>#,##0</c:formatCode>
              <c:ptCount val="8"/>
              <c:pt idx="0">
                <c:v>10536.22</c:v>
              </c:pt>
              <c:pt idx="1">
                <c:v>214.43</c:v>
              </c:pt>
              <c:pt idx="2">
                <c:v>1745.9</c:v>
              </c:pt>
              <c:pt idx="3">
                <c:v>303.55</c:v>
              </c:pt>
              <c:pt idx="4">
                <c:v>3240.14</c:v>
              </c:pt>
              <c:pt idx="5">
                <c:v>1688.71</c:v>
              </c:pt>
              <c:pt idx="6">
                <c:v>267.13</c:v>
              </c:pt>
              <c:pt idx="7">
                <c:v>0.04</c:v>
              </c:pt>
            </c:numLit>
          </c:val>
          <c:extLst>
            <c:ext xmlns:c16="http://schemas.microsoft.com/office/drawing/2014/chart" uri="{C3380CC4-5D6E-409C-BE32-E72D297353CC}">
              <c16:uniqueId val="{0000000C-668F-45C8-9EC7-B656C3A3D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[SinteseCandidaturasPU2025.xlsx]PivotChartTable6</c15:name>
        <c15:fmtId val="2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Zonas</a:t>
            </a:r>
            <a:r>
              <a:rPr lang="en-US" b="1" baseline="0"/>
              <a:t> de Proteção</a:t>
            </a:r>
            <a:endParaRPr lang="en-US" b="1"/>
          </a:p>
        </c:rich>
      </c:tx>
      <c:layout>
        <c:manualLayout>
          <c:xMode val="edge"/>
          <c:yMode val="edge"/>
          <c:x val="1.9211324786324809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0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23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2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7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rgbClr val="EEECE1">
              <a:lumMod val="25000"/>
            </a:srgbClr>
          </a:solidFill>
          <a:ln>
            <a:noFill/>
          </a:ln>
          <a:effectLst/>
        </c:spPr>
        <c:dLbl>
          <c:idx val="0"/>
          <c:layout>
            <c:manualLayout>
              <c:x val="-0.15471452991452991"/>
              <c:y val="-3.5866666666666665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</c:pivotFmt>
      <c:pivotFmt>
        <c:idx val="3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rgbClr val="9BBB59">
              <a:lumMod val="75000"/>
            </a:srgbClr>
          </a:solidFill>
          <a:ln>
            <a:noFill/>
          </a:ln>
          <a:effectLst/>
        </c:spPr>
      </c:pivotFmt>
      <c:pivotFmt>
        <c:idx val="34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rgbClr val="4BACC6">
              <a:lumMod val="75000"/>
            </a:srgbClr>
          </a:solidFill>
          <a:ln>
            <a:noFill/>
          </a:ln>
          <a:effectLst/>
        </c:spPr>
      </c:pivotFmt>
      <c:pivotFmt>
        <c:idx val="36"/>
        <c:spPr>
          <a:solidFill>
            <a:srgbClr val="F79646">
              <a:lumMod val="75000"/>
            </a:srgbClr>
          </a:solidFill>
          <a:ln>
            <a:noFill/>
          </a:ln>
          <a:effectLst/>
        </c:spPr>
        <c:dLbl>
          <c:idx val="0"/>
          <c:layout>
            <c:manualLayout>
              <c:x val="-0.16998525641025647"/>
              <c:y val="0.12727638888888884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8064A2">
              <a:lumMod val="60000"/>
              <a:lumOff val="40000"/>
            </a:srgbClr>
          </a:solidFill>
          <a:ln>
            <a:noFill/>
          </a:ln>
          <a:effectLst/>
        </c:spPr>
      </c:pivotFmt>
      <c:pivotFmt>
        <c:idx val="38"/>
        <c:spPr>
          <a:solidFill>
            <a:srgbClr val="FFFF00"/>
          </a:solidFill>
          <a:ln>
            <a:noFill/>
          </a:ln>
          <a:effectLst/>
        </c:spPr>
        <c:dLbl>
          <c:idx val="0"/>
          <c:layout>
            <c:manualLayout>
              <c:x val="0.31175010683760684"/>
              <c:y val="4.1892361111111109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5C-4355-856C-B67BCC08C6B9}"/>
              </c:ext>
            </c:extLst>
          </c:dPt>
          <c:dPt>
            <c:idx val="1"/>
            <c:bubble3D val="0"/>
            <c:spPr>
              <a:solidFill>
                <a:srgbClr val="EEECE1">
                  <a:lumMod val="2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5C-4355-856C-B67BCC08C6B9}"/>
              </c:ext>
            </c:extLst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25C-4355-856C-B67BCC08C6B9}"/>
              </c:ext>
            </c:extLst>
          </c:dPt>
          <c:dPt>
            <c:idx val="3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25C-4355-856C-B67BCC08C6B9}"/>
              </c:ext>
            </c:extLst>
          </c:dPt>
          <c:dPt>
            <c:idx val="4"/>
            <c:bubble3D val="0"/>
            <c:spPr>
              <a:solidFill>
                <a:srgbClr val="9BBB59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25C-4355-856C-B67BCC08C6B9}"/>
              </c:ext>
            </c:extLst>
          </c:dPt>
          <c:dPt>
            <c:idx val="5"/>
            <c:bubble3D val="0"/>
            <c:spPr>
              <a:solidFill>
                <a:srgbClr val="F79646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25C-4355-856C-B67BCC08C6B9}"/>
              </c:ext>
            </c:extLst>
          </c:dPt>
          <c:dPt>
            <c:idx val="6"/>
            <c:bubble3D val="0"/>
            <c:spPr>
              <a:solidFill>
                <a:srgbClr val="4BACC6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49D-45EC-B34D-520DB5A7BDED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49D-45EC-B34D-520DB5A7BDED}"/>
              </c:ext>
            </c:extLst>
          </c:dPt>
          <c:dLbls>
            <c:dLbl>
              <c:idx val="1"/>
              <c:layout>
                <c:manualLayout>
                  <c:x val="-0.15471452991452991"/>
                  <c:y val="-3.58666666666666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5C-4355-856C-B67BCC08C6B9}"/>
                </c:ext>
              </c:extLst>
            </c:dLbl>
            <c:dLbl>
              <c:idx val="5"/>
              <c:layout>
                <c:manualLayout>
                  <c:x val="-0.16998525641025647"/>
                  <c:y val="0.1272763888888888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25C-4355-856C-B67BCC08C6B9}"/>
                </c:ext>
              </c:extLst>
            </c:dLbl>
            <c:dLbl>
              <c:idx val="7"/>
              <c:layout>
                <c:manualLayout>
                  <c:x val="0.31175010683760684"/>
                  <c:y val="4.18923611111111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9D-45EC-B34D-520DB5A7BDED}"/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ALENTEJO</c:v>
              </c:pt>
              <c:pt idx="1">
                <c:v>ALGARVE</c:v>
              </c:pt>
              <c:pt idx="2">
                <c:v>CENTRO</c:v>
              </c:pt>
              <c:pt idx="3">
                <c:v>GRANDE LISBOA</c:v>
              </c:pt>
              <c:pt idx="4">
                <c:v>NORTE</c:v>
              </c:pt>
              <c:pt idx="5">
                <c:v>OESTE E VALE DO TEJO</c:v>
              </c:pt>
              <c:pt idx="6">
                <c:v>PENÍNSULA DE SETÚBAL</c:v>
              </c:pt>
              <c:pt idx="7">
                <c:v>REGIÃO AUTÓNOMA DA MADEIRA</c:v>
              </c:pt>
            </c:strLit>
          </c:cat>
          <c:val>
            <c:numLit>
              <c:formatCode>#,##0</c:formatCode>
              <c:ptCount val="8"/>
              <c:pt idx="0">
                <c:v>2050970.63</c:v>
              </c:pt>
              <c:pt idx="1">
                <c:v>100467.65</c:v>
              </c:pt>
              <c:pt idx="2">
                <c:v>467918.8</c:v>
              </c:pt>
              <c:pt idx="3">
                <c:v>20990.080000000002</c:v>
              </c:pt>
              <c:pt idx="4">
                <c:v>680461.65</c:v>
              </c:pt>
              <c:pt idx="5">
                <c:v>284744.88</c:v>
              </c:pt>
              <c:pt idx="6">
                <c:v>47187.08</c:v>
              </c:pt>
              <c:pt idx="7">
                <c:v>4278.72</c:v>
              </c:pt>
            </c:numLit>
          </c:val>
          <c:extLst>
            <c:ext xmlns:c16="http://schemas.microsoft.com/office/drawing/2014/chart" uri="{C3380CC4-5D6E-409C-BE32-E72D297353CC}">
              <c16:uniqueId val="{0000000C-1391-43E2-A6E3-0295E7D66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[SinteseCandidaturasPU2025.xlsx]PivotChartTable2</c15:name>
        <c15:fmtId val="4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Culturas Permanentes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NORTE
1</c:v>
              </c:pt>
              <c:pt idx="1">
                <c:v>CENTRO
2</c:v>
              </c:pt>
              <c:pt idx="2">
                <c:v>GRANDE LISBOA
3</c:v>
              </c:pt>
              <c:pt idx="3">
                <c:v>OESTE E VALE DO TEJO
4</c:v>
              </c:pt>
              <c:pt idx="4">
                <c:v>PENÍNSULA DE SETÚBAL
5</c:v>
              </c:pt>
              <c:pt idx="5">
                <c:v>ALENTEJO
6</c:v>
              </c:pt>
              <c:pt idx="6">
                <c:v>ALGARVE
7</c:v>
              </c:pt>
              <c:pt idx="7">
                <c:v>REGIÃO AUTÓNOMA DA MADEIRA
8</c:v>
              </c:pt>
            </c:strLit>
          </c:cat>
          <c:val>
            <c:numLit>
              <c:formatCode>General</c:formatCode>
              <c:ptCount val="8"/>
              <c:pt idx="0">
                <c:v>86533</c:v>
              </c:pt>
              <c:pt idx="1">
                <c:v>39814</c:v>
              </c:pt>
              <c:pt idx="2">
                <c:v>559</c:v>
              </c:pt>
              <c:pt idx="3">
                <c:v>8427</c:v>
              </c:pt>
              <c:pt idx="4">
                <c:v>673</c:v>
              </c:pt>
              <c:pt idx="5">
                <c:v>23668</c:v>
              </c:pt>
              <c:pt idx="6">
                <c:v>5267</c:v>
              </c:pt>
              <c:pt idx="7">
                <c:v>9751</c:v>
              </c:pt>
            </c:numLit>
          </c:val>
          <c:extLst>
            <c:ext xmlns:c16="http://schemas.microsoft.com/office/drawing/2014/chart" uri="{C3380CC4-5D6E-409C-BE32-E72D297353CC}">
              <c16:uniqueId val="{00000000-3194-4CD7-9ABF-716C1BF557A0}"/>
            </c:ext>
          </c:extLst>
        </c:ser>
        <c:ser>
          <c:idx val="1"/>
          <c:order val="1"/>
          <c:tx>
            <c:v>Culturas Temporárias</c:v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NORTE
1</c:v>
              </c:pt>
              <c:pt idx="1">
                <c:v>CENTRO
2</c:v>
              </c:pt>
              <c:pt idx="2">
                <c:v>GRANDE LISBOA
3</c:v>
              </c:pt>
              <c:pt idx="3">
                <c:v>OESTE E VALE DO TEJO
4</c:v>
              </c:pt>
              <c:pt idx="4">
                <c:v>PENÍNSULA DE SETÚBAL
5</c:v>
              </c:pt>
              <c:pt idx="5">
                <c:v>ALENTEJO
6</c:v>
              </c:pt>
              <c:pt idx="6">
                <c:v>ALGARVE
7</c:v>
              </c:pt>
              <c:pt idx="7">
                <c:v>REGIÃO AUTÓNOMA DA MADEIRA
8</c:v>
              </c:pt>
            </c:strLit>
          </c:cat>
          <c:val>
            <c:numLit>
              <c:formatCode>General</c:formatCode>
              <c:ptCount val="8"/>
              <c:pt idx="0">
                <c:v>73479</c:v>
              </c:pt>
              <c:pt idx="1">
                <c:v>37065</c:v>
              </c:pt>
              <c:pt idx="2">
                <c:v>507</c:v>
              </c:pt>
              <c:pt idx="3">
                <c:v>6662</c:v>
              </c:pt>
              <c:pt idx="4">
                <c:v>555</c:v>
              </c:pt>
              <c:pt idx="5">
                <c:v>15972</c:v>
              </c:pt>
              <c:pt idx="6">
                <c:v>3462</c:v>
              </c:pt>
              <c:pt idx="7">
                <c:v>7264</c:v>
              </c:pt>
            </c:numLit>
          </c:val>
          <c:extLst>
            <c:ext xmlns:c16="http://schemas.microsoft.com/office/drawing/2014/chart" uri="{C3380CC4-5D6E-409C-BE32-E72D297353CC}">
              <c16:uniqueId val="{00000008-3194-4CD7-9ABF-716C1BF55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268271"/>
        <c:axId val="1277131231"/>
      </c:barChart>
      <c:catAx>
        <c:axId val="99026827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77131231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27713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800"/>
                  <a:t>N.º</a:t>
                </a:r>
                <a:r>
                  <a:rPr lang="pt-PT" sz="800" baseline="0"/>
                  <a:t> de Beneficiários</a:t>
                </a:r>
                <a:endParaRPr lang="pt-PT" sz="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9026827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[SinteseCandidaturasPU2025.xlsx]PivotChartTable13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Culturas Permanentes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NORTE
1</c:v>
              </c:pt>
              <c:pt idx="1">
                <c:v>CENTRO
2</c:v>
              </c:pt>
              <c:pt idx="2">
                <c:v>GRANDE LISBOA
3</c:v>
              </c:pt>
              <c:pt idx="3">
                <c:v>OESTE E VALE DO TEJO
4</c:v>
              </c:pt>
              <c:pt idx="4">
                <c:v>PENÍNSULA DE SETÚBAL
5</c:v>
              </c:pt>
              <c:pt idx="5">
                <c:v>ALENTEJO
6</c:v>
              </c:pt>
              <c:pt idx="6">
                <c:v>ALGARVE
7</c:v>
              </c:pt>
              <c:pt idx="7">
                <c:v>REGIÃO AUTÓNOMA DA MADEIRA
8</c:v>
              </c:pt>
            </c:strLit>
          </c:cat>
          <c:val>
            <c:numLit>
              <c:formatCode>#,##0</c:formatCode>
              <c:ptCount val="8"/>
              <c:pt idx="0">
                <c:v>528538.18000000005</c:v>
              </c:pt>
              <c:pt idx="1">
                <c:v>310538.78000000003</c:v>
              </c:pt>
              <c:pt idx="2">
                <c:v>7102.26</c:v>
              </c:pt>
              <c:pt idx="3">
                <c:v>197483.8</c:v>
              </c:pt>
              <c:pt idx="4">
                <c:v>36444.379999999997</c:v>
              </c:pt>
              <c:pt idx="5">
                <c:v>1570612.64</c:v>
              </c:pt>
              <c:pt idx="6">
                <c:v>81947.070000000007</c:v>
              </c:pt>
              <c:pt idx="7">
                <c:v>2130.86</c:v>
              </c:pt>
            </c:numLit>
          </c:val>
          <c:extLst>
            <c:ext xmlns:c16="http://schemas.microsoft.com/office/drawing/2014/chart" uri="{C3380CC4-5D6E-409C-BE32-E72D297353CC}">
              <c16:uniqueId val="{00000000-B5F4-4C37-A979-E65A88E2822B}"/>
            </c:ext>
          </c:extLst>
        </c:ser>
        <c:ser>
          <c:idx val="1"/>
          <c:order val="1"/>
          <c:tx>
            <c:v>Culturas Temporárias</c:v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NORTE
1</c:v>
              </c:pt>
              <c:pt idx="1">
                <c:v>CENTRO
2</c:v>
              </c:pt>
              <c:pt idx="2">
                <c:v>GRANDE LISBOA
3</c:v>
              </c:pt>
              <c:pt idx="3">
                <c:v>OESTE E VALE DO TEJO
4</c:v>
              </c:pt>
              <c:pt idx="4">
                <c:v>PENÍNSULA DE SETÚBAL
5</c:v>
              </c:pt>
              <c:pt idx="5">
                <c:v>ALENTEJO
6</c:v>
              </c:pt>
              <c:pt idx="6">
                <c:v>ALGARVE
7</c:v>
              </c:pt>
              <c:pt idx="7">
                <c:v>REGIÃO AUTÓNOMA DA MADEIRA
8</c:v>
              </c:pt>
            </c:strLit>
          </c:cat>
          <c:val>
            <c:numLit>
              <c:formatCode>#,##0</c:formatCode>
              <c:ptCount val="8"/>
              <c:pt idx="0">
                <c:v>125814.29</c:v>
              </c:pt>
              <c:pt idx="1">
                <c:v>133231.97</c:v>
              </c:pt>
              <c:pt idx="2">
                <c:v>13251.92</c:v>
              </c:pt>
              <c:pt idx="3">
                <c:v>79556.070000000007</c:v>
              </c:pt>
              <c:pt idx="4">
                <c:v>9645.26</c:v>
              </c:pt>
              <c:pt idx="5">
                <c:v>431291.07</c:v>
              </c:pt>
              <c:pt idx="6">
                <c:v>12620.49</c:v>
              </c:pt>
              <c:pt idx="7">
                <c:v>877.75</c:v>
              </c:pt>
            </c:numLit>
          </c:val>
          <c:extLst>
            <c:ext xmlns:c16="http://schemas.microsoft.com/office/drawing/2014/chart" uri="{C3380CC4-5D6E-409C-BE32-E72D297353CC}">
              <c16:uniqueId val="{00000002-B5F4-4C37-A979-E65A88E28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30"/>
        <c:axId val="1192450847"/>
        <c:axId val="531113519"/>
      </c:barChart>
      <c:catAx>
        <c:axId val="119245084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31113519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531113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N.º</a:t>
                </a:r>
                <a:r>
                  <a:rPr lang="pt-PT" baseline="0"/>
                  <a:t> de Hectares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92450847"/>
        <c:crosses val="autoZero"/>
        <c:crossBetween val="between"/>
        <c:extLst>
          <c:ext xmlns:c15="http://schemas.microsoft.com/office/drawing/2012/chart" uri="{F40574EE-89B7-4290-83BB-5DA773EAF853}">
            <c15:numFmt c:formatCode="#,##0" c:sourceLinked="1"/>
          </c:ext>
        </c:extLst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[SinteseCandidaturasPU2025.xlsx]PivotChartTable12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v>1 - NORTE</c:v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Misto De Culturas Permanentes</c:v>
              </c:pt>
              <c:pt idx="4">
                <c:v>Frutos De Casca Rija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 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Elementos Lineares E Da Paisagem</c:v>
              </c:pt>
            </c:strLit>
          </c:cat>
          <c:val>
            <c:numLit>
              <c:formatCode>General</c:formatCode>
              <c:ptCount val="12"/>
              <c:pt idx="0">
                <c:v>59955</c:v>
              </c:pt>
              <c:pt idx="1">
                <c:v>42589</c:v>
              </c:pt>
              <c:pt idx="2">
                <c:v>42148</c:v>
              </c:pt>
              <c:pt idx="3">
                <c:v>26112</c:v>
              </c:pt>
              <c:pt idx="4">
                <c:v>32782</c:v>
              </c:pt>
              <c:pt idx="5">
                <c:v>12007</c:v>
              </c:pt>
              <c:pt idx="6">
                <c:v>4997</c:v>
              </c:pt>
              <c:pt idx="7">
                <c:v>5336</c:v>
              </c:pt>
              <c:pt idx="8">
                <c:v>1419</c:v>
              </c:pt>
              <c:pt idx="9">
                <c:v>1424</c:v>
              </c:pt>
              <c:pt idx="10">
                <c:v>309</c:v>
              </c:pt>
              <c:pt idx="11">
                <c:v>1088</c:v>
              </c:pt>
            </c:numLit>
          </c:val>
          <c:extLst>
            <c:ext xmlns:c16="http://schemas.microsoft.com/office/drawing/2014/chart" uri="{C3380CC4-5D6E-409C-BE32-E72D297353CC}">
              <c16:uniqueId val="{00000000-C815-43F7-A7EF-6C3303CD6568}"/>
            </c:ext>
          </c:extLst>
        </c:ser>
        <c:ser>
          <c:idx val="1"/>
          <c:order val="1"/>
          <c:tx>
            <c:v>2 - CENTRO</c:v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Misto De Culturas Permanentes</c:v>
              </c:pt>
              <c:pt idx="4">
                <c:v>Frutos De Casca Rija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 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Elementos Lineares E Da Paisagem</c:v>
              </c:pt>
            </c:strLit>
          </c:cat>
          <c:val>
            <c:numLit>
              <c:formatCode>General</c:formatCode>
              <c:ptCount val="12"/>
              <c:pt idx="0">
                <c:v>29051</c:v>
              </c:pt>
              <c:pt idx="1">
                <c:v>25234</c:v>
              </c:pt>
              <c:pt idx="2">
                <c:v>13927</c:v>
              </c:pt>
              <c:pt idx="3">
                <c:v>12856</c:v>
              </c:pt>
              <c:pt idx="4">
                <c:v>7580</c:v>
              </c:pt>
              <c:pt idx="5">
                <c:v>5505</c:v>
              </c:pt>
              <c:pt idx="6">
                <c:v>1756</c:v>
              </c:pt>
              <c:pt idx="7">
                <c:v>3624</c:v>
              </c:pt>
              <c:pt idx="8">
                <c:v>605</c:v>
              </c:pt>
              <c:pt idx="9">
                <c:v>1420</c:v>
              </c:pt>
              <c:pt idx="10">
                <c:v>165</c:v>
              </c:pt>
              <c:pt idx="11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1-C815-43F7-A7EF-6C3303CD6568}"/>
            </c:ext>
          </c:extLst>
        </c:ser>
        <c:ser>
          <c:idx val="2"/>
          <c:order val="2"/>
          <c:tx>
            <c:v>3 - GRANDE LISBOA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Misto De Culturas Permanentes</c:v>
              </c:pt>
              <c:pt idx="4">
                <c:v>Frutos De Casca Rija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 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Elementos Lineares E Da Paisagem</c:v>
              </c:pt>
            </c:strLit>
          </c:cat>
          <c:val>
            <c:numLit>
              <c:formatCode>General</c:formatCode>
              <c:ptCount val="12"/>
              <c:pt idx="0">
                <c:v>517</c:v>
              </c:pt>
              <c:pt idx="1">
                <c:v>44</c:v>
              </c:pt>
              <c:pt idx="2">
                <c:v>126</c:v>
              </c:pt>
              <c:pt idx="3">
                <c:v>67</c:v>
              </c:pt>
              <c:pt idx="4">
                <c:v>34</c:v>
              </c:pt>
              <c:pt idx="5">
                <c:v>86</c:v>
              </c:pt>
              <c:pt idx="6">
                <c:v>15</c:v>
              </c:pt>
              <c:pt idx="7">
                <c:v>48</c:v>
              </c:pt>
              <c:pt idx="8">
                <c:v>6</c:v>
              </c:pt>
              <c:pt idx="1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C815-43F7-A7EF-6C3303CD6568}"/>
            </c:ext>
          </c:extLst>
        </c:ser>
        <c:ser>
          <c:idx val="3"/>
          <c:order val="3"/>
          <c:tx>
            <c:v>4 - OESTE E VALE DO TEJO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Misto De Culturas Permanentes</c:v>
              </c:pt>
              <c:pt idx="4">
                <c:v>Frutos De Casca Rija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 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Elementos Lineares E Da Paisagem</c:v>
              </c:pt>
            </c:strLit>
          </c:cat>
          <c:val>
            <c:numLit>
              <c:formatCode>General</c:formatCode>
              <c:ptCount val="12"/>
              <c:pt idx="0">
                <c:v>6198</c:v>
              </c:pt>
              <c:pt idx="1">
                <c:v>4712</c:v>
              </c:pt>
              <c:pt idx="2">
                <c:v>2293</c:v>
              </c:pt>
              <c:pt idx="3">
                <c:v>2081</c:v>
              </c:pt>
              <c:pt idx="4">
                <c:v>1054</c:v>
              </c:pt>
              <c:pt idx="5">
                <c:v>1458</c:v>
              </c:pt>
              <c:pt idx="6">
                <c:v>1406</c:v>
              </c:pt>
              <c:pt idx="7">
                <c:v>930</c:v>
              </c:pt>
              <c:pt idx="8">
                <c:v>90</c:v>
              </c:pt>
              <c:pt idx="9">
                <c:v>132</c:v>
              </c:pt>
              <c:pt idx="10">
                <c:v>35</c:v>
              </c:pt>
              <c:pt idx="1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C815-43F7-A7EF-6C3303CD6568}"/>
            </c:ext>
          </c:extLst>
        </c:ser>
        <c:ser>
          <c:idx val="4"/>
          <c:order val="4"/>
          <c:tx>
            <c:v>5 - PENÍNSULA DE SETÚBAL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Misto De Culturas Permanentes</c:v>
              </c:pt>
              <c:pt idx="4">
                <c:v>Frutos De Casca Rija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 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Elementos Lineares E Da Paisagem</c:v>
              </c:pt>
            </c:strLit>
          </c:cat>
          <c:val>
            <c:numLit>
              <c:formatCode>General</c:formatCode>
              <c:ptCount val="12"/>
              <c:pt idx="0">
                <c:v>497</c:v>
              </c:pt>
              <c:pt idx="1">
                <c:v>82</c:v>
              </c:pt>
              <c:pt idx="2">
                <c:v>223</c:v>
              </c:pt>
              <c:pt idx="3">
                <c:v>120</c:v>
              </c:pt>
              <c:pt idx="4">
                <c:v>104</c:v>
              </c:pt>
              <c:pt idx="5">
                <c:v>59</c:v>
              </c:pt>
              <c:pt idx="6">
                <c:v>179</c:v>
              </c:pt>
              <c:pt idx="7">
                <c:v>203</c:v>
              </c:pt>
              <c:pt idx="8">
                <c:v>21</c:v>
              </c:pt>
              <c:pt idx="9">
                <c:v>12</c:v>
              </c:pt>
              <c:pt idx="10">
                <c:v>6</c:v>
              </c:pt>
              <c:pt idx="1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C815-43F7-A7EF-6C3303CD6568}"/>
            </c:ext>
          </c:extLst>
        </c:ser>
        <c:ser>
          <c:idx val="5"/>
          <c:order val="5"/>
          <c:tx>
            <c:v>6 - ALENTEJO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Misto De Culturas Permanentes</c:v>
              </c:pt>
              <c:pt idx="4">
                <c:v>Frutos De Casca Rija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 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Elementos Lineares E Da Paisagem</c:v>
              </c:pt>
            </c:strLit>
          </c:cat>
          <c:val>
            <c:numLit>
              <c:formatCode>General</c:formatCode>
              <c:ptCount val="12"/>
              <c:pt idx="0">
                <c:v>18524</c:v>
              </c:pt>
              <c:pt idx="1">
                <c:v>15707</c:v>
              </c:pt>
              <c:pt idx="2">
                <c:v>2677</c:v>
              </c:pt>
              <c:pt idx="3">
                <c:v>3208</c:v>
              </c:pt>
              <c:pt idx="4">
                <c:v>2732</c:v>
              </c:pt>
              <c:pt idx="5">
                <c:v>572</c:v>
              </c:pt>
              <c:pt idx="6">
                <c:v>6367</c:v>
              </c:pt>
              <c:pt idx="7">
                <c:v>2640</c:v>
              </c:pt>
              <c:pt idx="8">
                <c:v>547</c:v>
              </c:pt>
              <c:pt idx="9">
                <c:v>315</c:v>
              </c:pt>
              <c:pt idx="10">
                <c:v>99</c:v>
              </c:pt>
              <c:pt idx="1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470C-45E4-ACDE-E252A6CB71C0}"/>
            </c:ext>
          </c:extLst>
        </c:ser>
        <c:ser>
          <c:idx val="6"/>
          <c:order val="6"/>
          <c:tx>
            <c:v>7 - ALGARVE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Misto De Culturas Permanentes</c:v>
              </c:pt>
              <c:pt idx="4">
                <c:v>Frutos De Casca Rija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 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Elementos Lineares E Da Paisagem</c:v>
              </c:pt>
            </c:strLit>
          </c:cat>
          <c:val>
            <c:numLit>
              <c:formatCode>General</c:formatCode>
              <c:ptCount val="12"/>
              <c:pt idx="0">
                <c:v>4057</c:v>
              </c:pt>
              <c:pt idx="1">
                <c:v>2260</c:v>
              </c:pt>
              <c:pt idx="2">
                <c:v>709</c:v>
              </c:pt>
              <c:pt idx="3">
                <c:v>3429</c:v>
              </c:pt>
              <c:pt idx="4">
                <c:v>2852</c:v>
              </c:pt>
              <c:pt idx="5">
                <c:v>496</c:v>
              </c:pt>
              <c:pt idx="6">
                <c:v>1501</c:v>
              </c:pt>
              <c:pt idx="7">
                <c:v>1455</c:v>
              </c:pt>
              <c:pt idx="8">
                <c:v>310</c:v>
              </c:pt>
              <c:pt idx="9">
                <c:v>691</c:v>
              </c:pt>
              <c:pt idx="10">
                <c:v>21</c:v>
              </c:pt>
              <c:pt idx="1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A7C6-467B-8403-01A7E5466FAA}"/>
            </c:ext>
          </c:extLst>
        </c:ser>
        <c:ser>
          <c:idx val="7"/>
          <c:order val="7"/>
          <c:tx>
            <c:v>8 - REGIÃO AUTÓNOMA DA MADEIRA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Misto De Culturas Permanentes</c:v>
              </c:pt>
              <c:pt idx="4">
                <c:v>Frutos De Casca Rija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 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Elementos Lineares E Da Paisagem</c:v>
              </c:pt>
            </c:strLit>
          </c:cat>
          <c:val>
            <c:numLit>
              <c:formatCode>General</c:formatCode>
              <c:ptCount val="12"/>
              <c:pt idx="0">
                <c:v>312</c:v>
              </c:pt>
              <c:pt idx="2">
                <c:v>2576</c:v>
              </c:pt>
              <c:pt idx="3">
                <c:v>592</c:v>
              </c:pt>
              <c:pt idx="4">
                <c:v>284</c:v>
              </c:pt>
              <c:pt idx="5">
                <c:v>2412</c:v>
              </c:pt>
              <c:pt idx="7">
                <c:v>1115</c:v>
              </c:pt>
              <c:pt idx="8">
                <c:v>5387</c:v>
              </c:pt>
              <c:pt idx="9">
                <c:v>24</c:v>
              </c:pt>
              <c:pt idx="10">
                <c:v>834</c:v>
              </c:pt>
              <c:pt idx="1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6E0-487C-982C-33BD67620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68045839"/>
        <c:axId val="1091566047"/>
      </c:barChart>
      <c:catAx>
        <c:axId val="5680458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91566047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09156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N.º</a:t>
                </a:r>
                <a:r>
                  <a:rPr lang="pt-PT" baseline="0"/>
                  <a:t> de Candidaturas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68045839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[SinteseCandidaturasPU2025.xlsx]PivotChartTable24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COMPOSIÇÃO DA SUPERFÍCIE AGRÍCOLA COM CULTURAS PERMANENTES</a:t>
            </a:r>
          </a:p>
          <a:p>
            <a:pPr algn="ctr" rtl="0">
              <a:defRPr b="1"/>
            </a:pPr>
            <a:endParaRPr lang="en-US" b="1"/>
          </a:p>
        </c:rich>
      </c:tx>
      <c:layout>
        <c:manualLayout>
          <c:xMode val="edge"/>
          <c:yMode val="edge"/>
          <c:x val="1.2180429292929291E-2"/>
          <c:y val="2.0751633986928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rgbClr val="F3740B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chemeClr val="tx1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91725F"/>
          </a:solidFill>
          <a:ln>
            <a:noFill/>
          </a:ln>
          <a:effectLst/>
        </c:spPr>
      </c:pivotFmt>
      <c:pivotFmt>
        <c:idx val="101"/>
        <c:spPr>
          <a:solidFill>
            <a:srgbClr val="FFFF00"/>
          </a:solidFill>
          <a:ln>
            <a:noFill/>
          </a:ln>
          <a:effectLst/>
        </c:spPr>
      </c:pivotFmt>
      <c:pivotFmt>
        <c:idx val="102"/>
        <c:spPr>
          <a:solidFill>
            <a:srgbClr val="F971DC"/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FF0000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276A7C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3B9-4C10-9D34-B243A82FCBBE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3B9-4C10-9D34-B243A82FCBBE}"/>
              </c:ext>
            </c:extLst>
          </c:dPt>
          <c:dPt>
            <c:idx val="2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3B9-4C10-9D34-B243A82FCBBE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3B9-4C10-9D34-B243A82FCBBE}"/>
              </c:ext>
            </c:extLst>
          </c:dPt>
          <c:dPt>
            <c:idx val="4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B9-4C10-9D34-B243A82FCBBE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3B9-4C10-9D34-B243A82FCBBE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B9-4C10-9D34-B243A82FCBBE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3B9-4C10-9D34-B243A82FCBBE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3B9-4C10-9D34-B243A82FCBBE}"/>
              </c:ext>
            </c:extLst>
          </c:dPt>
          <c:dPt>
            <c:idx val="9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B9-4C10-9D34-B243A82FCBBE}"/>
              </c:ext>
            </c:extLst>
          </c:dPt>
          <c:dPt>
            <c:idx val="10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3B9-4C10-9D34-B243A82FCBBE}"/>
              </c:ext>
            </c:extLst>
          </c:dPt>
          <c:dPt>
            <c:idx val="11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B9-4C10-9D34-B243A82FCBB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3B9-4C10-9D34-B243A82FCBB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3B9-4C10-9D34-B243A82FCBB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C3F-4955-B3CA-6C8AA32C53B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C3F-4955-B3CA-6C8AA32C53B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C3F-4955-B3CA-6C8AA32C53B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C3F-4955-B3CA-6C8AA32C53B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EC3F-4955-B3CA-6C8AA32C53B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EC3F-4955-B3CA-6C8AA32C53B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EC3F-4955-B3CA-6C8AA32C53B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EC3F-4955-B3CA-6C8AA32C53B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EC3F-4955-B3CA-6C8AA32C53B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EC3F-4955-B3CA-6C8AA32C53B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EC3F-4955-B3CA-6C8AA32C53B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EC3F-4955-B3CA-6C8AA32C53B2}"/>
              </c:ext>
            </c:extLst>
          </c:dPt>
          <c:cat>
            <c:strLit>
              <c:ptCount val="12"/>
              <c:pt idx="0">
                <c:v>Citrinos</c:v>
              </c:pt>
              <c:pt idx="1">
                <c:v>Elementos Lineares E Da Paisagem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 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Pequenos Frutos</c:v>
              </c:pt>
              <c:pt idx="9">
                <c:v>Povoamento De Sobreiro</c:v>
              </c:pt>
              <c:pt idx="10">
                <c:v>Prados Permanentes</c:v>
              </c:pt>
              <c:pt idx="11">
                <c:v>Vinha</c:v>
              </c:pt>
            </c:strLit>
          </c:cat>
          <c:val>
            <c:numLit>
              <c:formatCode>#,##0</c:formatCode>
              <c:ptCount val="12"/>
              <c:pt idx="0">
                <c:v>13237.39</c:v>
              </c:pt>
              <c:pt idx="1">
                <c:v>198.05</c:v>
              </c:pt>
              <c:pt idx="2">
                <c:v>218131.52</c:v>
              </c:pt>
              <c:pt idx="3">
                <c:v>28776.16</c:v>
              </c:pt>
              <c:pt idx="4">
                <c:v>13938.06</c:v>
              </c:pt>
              <c:pt idx="5">
                <c:v>31770</c:v>
              </c:pt>
              <c:pt idx="6">
                <c:v>327943.84999999998</c:v>
              </c:pt>
              <c:pt idx="7">
                <c:v>1171.25</c:v>
              </c:pt>
              <c:pt idx="8">
                <c:v>10721.86</c:v>
              </c:pt>
              <c:pt idx="9">
                <c:v>341704.89</c:v>
              </c:pt>
              <c:pt idx="10">
                <c:v>1620937.66</c:v>
              </c:pt>
              <c:pt idx="11">
                <c:v>126267.28</c:v>
              </c:pt>
            </c:numLit>
          </c:val>
          <c:extLst>
            <c:ext xmlns:c16="http://schemas.microsoft.com/office/drawing/2014/chart" uri="{C3380CC4-5D6E-409C-BE32-E72D297353CC}">
              <c16:uniqueId val="{00000000-43B9-4C10-9D34-B243A82FC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[SinteseCandidaturasPU2025.xlsx]PivotChartTable14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Norte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rgbClr val="F3740B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chemeClr val="tx1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91725F"/>
          </a:solidFill>
          <a:ln>
            <a:noFill/>
          </a:ln>
          <a:effectLst/>
        </c:spPr>
      </c:pivotFmt>
      <c:pivotFmt>
        <c:idx val="101"/>
        <c:spPr>
          <a:solidFill>
            <a:srgbClr val="FFFF00"/>
          </a:solidFill>
          <a:ln>
            <a:noFill/>
          </a:ln>
          <a:effectLst/>
        </c:spPr>
      </c:pivotFmt>
      <c:pivotFmt>
        <c:idx val="102"/>
        <c:spPr>
          <a:solidFill>
            <a:srgbClr val="F971DC"/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FF0000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276A7C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F3740B"/>
          </a:solidFill>
          <a:ln>
            <a:noFill/>
          </a:ln>
          <a:effectLst/>
        </c:spPr>
      </c:pivotFmt>
      <c:pivotFmt>
        <c:idx val="122"/>
        <c:spPr>
          <a:solidFill>
            <a:schemeClr val="tx1"/>
          </a:solidFill>
          <a:ln>
            <a:noFill/>
          </a:ln>
          <a:effectLst/>
        </c:spPr>
      </c:pivotFmt>
      <c:pivotFmt>
        <c:idx val="123"/>
        <c:spPr>
          <a:solidFill>
            <a:srgbClr val="91725F"/>
          </a:solidFill>
          <a:ln>
            <a:noFill/>
          </a:ln>
          <a:effectLst/>
        </c:spPr>
      </c:pivotFmt>
      <c:pivotFmt>
        <c:idx val="124"/>
        <c:spPr>
          <a:solidFill>
            <a:srgbClr val="FFFF00"/>
          </a:solidFill>
          <a:ln>
            <a:noFill/>
          </a:ln>
          <a:effectLst/>
        </c:spPr>
      </c:pivotFmt>
      <c:pivotFmt>
        <c:idx val="125"/>
        <c:spPr>
          <a:solidFill>
            <a:srgbClr val="F971DC"/>
          </a:solidFill>
          <a:ln>
            <a:noFill/>
          </a:ln>
          <a:effectLst/>
        </c:spPr>
      </c:pivotFmt>
      <c:pivotFmt>
        <c:idx val="12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2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29"/>
        <c:spPr>
          <a:solidFill>
            <a:srgbClr val="FF0000"/>
          </a:solidFill>
          <a:ln>
            <a:noFill/>
          </a:ln>
          <a:effectLst/>
        </c:spPr>
      </c:pivotFmt>
      <c:pivotFmt>
        <c:idx val="130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31"/>
        <c:spPr>
          <a:solidFill>
            <a:srgbClr val="276A7C"/>
          </a:solidFill>
          <a:ln>
            <a:noFill/>
          </a:ln>
          <a:effectLst/>
        </c:spPr>
      </c:pivotFmt>
      <c:pivotFmt>
        <c:idx val="13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rgbClr val="F3740B"/>
          </a:solidFill>
          <a:ln>
            <a:noFill/>
          </a:ln>
          <a:effectLst/>
        </c:spPr>
      </c:pivotFmt>
      <c:pivotFmt>
        <c:idx val="135"/>
        <c:spPr>
          <a:solidFill>
            <a:schemeClr val="tx1"/>
          </a:solidFill>
          <a:ln>
            <a:noFill/>
          </a:ln>
          <a:effectLst/>
        </c:spPr>
      </c:pivotFmt>
      <c:pivotFmt>
        <c:idx val="136"/>
        <c:spPr>
          <a:solidFill>
            <a:srgbClr val="91725F"/>
          </a:solidFill>
          <a:ln>
            <a:noFill/>
          </a:ln>
          <a:effectLst/>
        </c:spPr>
      </c:pivotFmt>
      <c:pivotFmt>
        <c:idx val="137"/>
        <c:spPr>
          <a:solidFill>
            <a:srgbClr val="FFFF00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41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rgbClr val="FF0000"/>
          </a:solidFill>
          <a:ln>
            <a:noFill/>
          </a:ln>
          <a:effectLst/>
        </c:spPr>
      </c:pivotFmt>
      <c:pivotFmt>
        <c:idx val="14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44"/>
        <c:spPr>
          <a:solidFill>
            <a:srgbClr val="276A7C"/>
          </a:solidFill>
          <a:ln>
            <a:noFill/>
          </a:ln>
          <a:effectLst/>
        </c:spPr>
      </c:pivotFmt>
      <c:pivotFmt>
        <c:idx val="145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8A-49BE-B96D-AB93974B66D7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8A-49BE-B96D-AB93974B66D7}"/>
              </c:ext>
            </c:extLst>
          </c:dPt>
          <c:dPt>
            <c:idx val="2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68A-49BE-B96D-AB93974B66D7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68A-49BE-B96D-AB93974B66D7}"/>
              </c:ext>
            </c:extLst>
          </c:dPt>
          <c:dPt>
            <c:idx val="4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68A-49BE-B96D-AB93974B66D7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68A-49BE-B96D-AB93974B66D7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68A-49BE-B96D-AB93974B66D7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68A-49BE-B96D-AB93974B66D7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68A-49BE-B96D-AB93974B66D7}"/>
              </c:ext>
            </c:extLst>
          </c:dPt>
          <c:dPt>
            <c:idx val="9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68A-49BE-B96D-AB93974B66D7}"/>
              </c:ext>
            </c:extLst>
          </c:dPt>
          <c:dPt>
            <c:idx val="10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68A-49BE-B96D-AB93974B66D7}"/>
              </c:ext>
            </c:extLst>
          </c:dPt>
          <c:dPt>
            <c:idx val="11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68A-49BE-B96D-AB93974B66D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68A-49BE-B96D-AB93974B66D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68A-49BE-B96D-AB93974B66D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68A-49BE-B96D-AB93974B66D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268A-49BE-B96D-AB93974B66D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268A-49BE-B96D-AB93974B66D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268A-49BE-B96D-AB93974B66D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268A-49BE-B96D-AB93974B66D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268A-49BE-B96D-AB93974B66D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268A-49BE-B96D-AB93974B66D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268A-49BE-B96D-AB93974B66D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268A-49BE-B96D-AB93974B66D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268A-49BE-B96D-AB93974B66D7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268A-49BE-B96D-AB93974B66D7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268A-49BE-B96D-AB93974B66D7}"/>
              </c:ext>
            </c:extLst>
          </c:dPt>
          <c:cat>
            <c:strLit>
              <c:ptCount val="12"/>
              <c:pt idx="0">
                <c:v>Citrinos</c:v>
              </c:pt>
              <c:pt idx="1">
                <c:v>Elementos Lineares E Da Paisagem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 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Pequenos Frutos</c:v>
              </c:pt>
              <c:pt idx="9">
                <c:v>Povoamento De Sobreiro</c:v>
              </c:pt>
              <c:pt idx="10">
                <c:v>Prados Permanentes</c:v>
              </c:pt>
              <c:pt idx="11">
                <c:v>Vinha</c:v>
              </c:pt>
            </c:strLit>
          </c:cat>
          <c:val>
            <c:numLit>
              <c:formatCode>#,##0</c:formatCode>
              <c:ptCount val="12"/>
              <c:pt idx="0">
                <c:v>1052.23</c:v>
              </c:pt>
              <c:pt idx="1">
                <c:v>178.93</c:v>
              </c:pt>
              <c:pt idx="2">
                <c:v>75104.52</c:v>
              </c:pt>
              <c:pt idx="3">
                <c:v>10182.73</c:v>
              </c:pt>
              <c:pt idx="4">
                <c:v>3231.85</c:v>
              </c:pt>
              <c:pt idx="5">
                <c:v>7368.53</c:v>
              </c:pt>
              <c:pt idx="6">
                <c:v>78380.149999999994</c:v>
              </c:pt>
              <c:pt idx="7">
                <c:v>225.7</c:v>
              </c:pt>
              <c:pt idx="8">
                <c:v>1857.18</c:v>
              </c:pt>
              <c:pt idx="9">
                <c:v>10587.31</c:v>
              </c:pt>
              <c:pt idx="10">
                <c:v>275066.56</c:v>
              </c:pt>
              <c:pt idx="11">
                <c:v>65302.49</c:v>
              </c:pt>
            </c:numLit>
          </c:val>
          <c:extLst>
            <c:ext xmlns:c16="http://schemas.microsoft.com/office/drawing/2014/chart" uri="{C3380CC4-5D6E-409C-BE32-E72D297353CC}">
              <c16:uniqueId val="{00000034-268A-49BE-B96D-AB93974B6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[SinteseCandidaturasPU2025.xlsx]PivotChartTable38</c15:name>
        <c15:fmtId val="7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'Quadro 2'!$B$7</c:f>
              <c:strCache>
                <c:ptCount val="1"/>
                <c:pt idx="0">
                  <c:v>&lt; 40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'Quadro 2'!$C$5:$R$6</c:f>
              <c:multiLvlStrCache>
                <c:ptCount val="16"/>
                <c:lvl>
                  <c:pt idx="0">
                    <c:v>M</c:v>
                  </c:pt>
                  <c:pt idx="1">
                    <c:v>F</c:v>
                  </c:pt>
                  <c:pt idx="2">
                    <c:v>M</c:v>
                  </c:pt>
                  <c:pt idx="3">
                    <c:v>F</c:v>
                  </c:pt>
                  <c:pt idx="4">
                    <c:v>M</c:v>
                  </c:pt>
                  <c:pt idx="5">
                    <c:v>F</c:v>
                  </c:pt>
                  <c:pt idx="6">
                    <c:v>M</c:v>
                  </c:pt>
                  <c:pt idx="7">
                    <c:v>F</c:v>
                  </c:pt>
                  <c:pt idx="8">
                    <c:v>M</c:v>
                  </c:pt>
                  <c:pt idx="9">
                    <c:v>F</c:v>
                  </c:pt>
                  <c:pt idx="10">
                    <c:v>M</c:v>
                  </c:pt>
                  <c:pt idx="11">
                    <c:v>F</c:v>
                  </c:pt>
                  <c:pt idx="12">
                    <c:v>M</c:v>
                  </c:pt>
                  <c:pt idx="13">
                    <c:v>F</c:v>
                  </c:pt>
                  <c:pt idx="14">
                    <c:v>M</c:v>
                  </c:pt>
                  <c:pt idx="15">
                    <c:v>F</c:v>
                  </c:pt>
                </c:lvl>
                <c:lvl>
                  <c:pt idx="0">
                    <c:v>NORTE</c:v>
                  </c:pt>
                  <c:pt idx="2">
                    <c:v>CENTRO</c:v>
                  </c:pt>
                  <c:pt idx="4">
                    <c:v>GRANDE LISBOA</c:v>
                  </c:pt>
                  <c:pt idx="6">
                    <c:v>OESTE E VALE DO TEJO</c:v>
                  </c:pt>
                  <c:pt idx="8">
                    <c:v>PENÍNSULA DE SETÚBAL</c:v>
                  </c:pt>
                  <c:pt idx="10">
                    <c:v>ALENTEJO</c:v>
                  </c:pt>
                  <c:pt idx="12">
                    <c:v>ALGARVE</c:v>
                  </c:pt>
                  <c:pt idx="14">
                    <c:v>REGIÃO AUTÓNOMA DA MADEIRA</c:v>
                  </c:pt>
                </c:lvl>
              </c:multiLvlStrCache>
            </c:multiLvlStrRef>
          </c:cat>
          <c:val>
            <c:numRef>
              <c:f>'Quadro 2'!$C$7:$R$7</c:f>
              <c:numCache>
                <c:formatCode>#,##0</c:formatCode>
                <c:ptCount val="16"/>
                <c:pt idx="0">
                  <c:v>2680</c:v>
                </c:pt>
                <c:pt idx="1">
                  <c:v>1480</c:v>
                </c:pt>
                <c:pt idx="2">
                  <c:v>1164</c:v>
                </c:pt>
                <c:pt idx="3">
                  <c:v>499</c:v>
                </c:pt>
                <c:pt idx="4">
                  <c:v>26</c:v>
                </c:pt>
                <c:pt idx="5">
                  <c:v>7</c:v>
                </c:pt>
                <c:pt idx="6">
                  <c:v>343</c:v>
                </c:pt>
                <c:pt idx="7">
                  <c:v>125</c:v>
                </c:pt>
                <c:pt idx="8">
                  <c:v>28</c:v>
                </c:pt>
                <c:pt idx="9">
                  <c:v>7</c:v>
                </c:pt>
                <c:pt idx="10">
                  <c:v>1171</c:v>
                </c:pt>
                <c:pt idx="11">
                  <c:v>472</c:v>
                </c:pt>
                <c:pt idx="12">
                  <c:v>172</c:v>
                </c:pt>
                <c:pt idx="13">
                  <c:v>65</c:v>
                </c:pt>
                <c:pt idx="14">
                  <c:v>556</c:v>
                </c:pt>
                <c:pt idx="15">
                  <c:v>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F-45C2-AF58-957AEF28A690}"/>
            </c:ext>
          </c:extLst>
        </c:ser>
        <c:ser>
          <c:idx val="1"/>
          <c:order val="1"/>
          <c:tx>
            <c:strRef>
              <c:f>'Quadro 2'!$B$8</c:f>
              <c:strCache>
                <c:ptCount val="1"/>
                <c:pt idx="0">
                  <c:v>40 - 69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'Quadro 2'!$C$5:$R$6</c:f>
              <c:multiLvlStrCache>
                <c:ptCount val="16"/>
                <c:lvl>
                  <c:pt idx="0">
                    <c:v>M</c:v>
                  </c:pt>
                  <c:pt idx="1">
                    <c:v>F</c:v>
                  </c:pt>
                  <c:pt idx="2">
                    <c:v>M</c:v>
                  </c:pt>
                  <c:pt idx="3">
                    <c:v>F</c:v>
                  </c:pt>
                  <c:pt idx="4">
                    <c:v>M</c:v>
                  </c:pt>
                  <c:pt idx="5">
                    <c:v>F</c:v>
                  </c:pt>
                  <c:pt idx="6">
                    <c:v>M</c:v>
                  </c:pt>
                  <c:pt idx="7">
                    <c:v>F</c:v>
                  </c:pt>
                  <c:pt idx="8">
                    <c:v>M</c:v>
                  </c:pt>
                  <c:pt idx="9">
                    <c:v>F</c:v>
                  </c:pt>
                  <c:pt idx="10">
                    <c:v>M</c:v>
                  </c:pt>
                  <c:pt idx="11">
                    <c:v>F</c:v>
                  </c:pt>
                  <c:pt idx="12">
                    <c:v>M</c:v>
                  </c:pt>
                  <c:pt idx="13">
                    <c:v>F</c:v>
                  </c:pt>
                  <c:pt idx="14">
                    <c:v>M</c:v>
                  </c:pt>
                  <c:pt idx="15">
                    <c:v>F</c:v>
                  </c:pt>
                </c:lvl>
                <c:lvl>
                  <c:pt idx="0">
                    <c:v>NORTE</c:v>
                  </c:pt>
                  <c:pt idx="2">
                    <c:v>CENTRO</c:v>
                  </c:pt>
                  <c:pt idx="4">
                    <c:v>GRANDE LISBOA</c:v>
                  </c:pt>
                  <c:pt idx="6">
                    <c:v>OESTE E VALE DO TEJO</c:v>
                  </c:pt>
                  <c:pt idx="8">
                    <c:v>PENÍNSULA DE SETÚBAL</c:v>
                  </c:pt>
                  <c:pt idx="10">
                    <c:v>ALENTEJO</c:v>
                  </c:pt>
                  <c:pt idx="12">
                    <c:v>ALGARVE</c:v>
                  </c:pt>
                  <c:pt idx="14">
                    <c:v>REGIÃO AUTÓNOMA DA MADEIRA</c:v>
                  </c:pt>
                </c:lvl>
              </c:multiLvlStrCache>
            </c:multiLvlStrRef>
          </c:cat>
          <c:val>
            <c:numRef>
              <c:f>'Quadro 2'!$C$8:$R$8</c:f>
              <c:numCache>
                <c:formatCode>#,##0</c:formatCode>
                <c:ptCount val="16"/>
                <c:pt idx="0">
                  <c:v>24805</c:v>
                </c:pt>
                <c:pt idx="1">
                  <c:v>18001</c:v>
                </c:pt>
                <c:pt idx="2">
                  <c:v>10807</c:v>
                </c:pt>
                <c:pt idx="3">
                  <c:v>7568</c:v>
                </c:pt>
                <c:pt idx="4">
                  <c:v>230</c:v>
                </c:pt>
                <c:pt idx="5">
                  <c:v>63</c:v>
                </c:pt>
                <c:pt idx="6">
                  <c:v>2523</c:v>
                </c:pt>
                <c:pt idx="7">
                  <c:v>1138</c:v>
                </c:pt>
                <c:pt idx="8">
                  <c:v>217</c:v>
                </c:pt>
                <c:pt idx="9">
                  <c:v>86</c:v>
                </c:pt>
                <c:pt idx="10">
                  <c:v>7111</c:v>
                </c:pt>
                <c:pt idx="11">
                  <c:v>2793</c:v>
                </c:pt>
                <c:pt idx="12">
                  <c:v>1396</c:v>
                </c:pt>
                <c:pt idx="13">
                  <c:v>769</c:v>
                </c:pt>
                <c:pt idx="14">
                  <c:v>4088</c:v>
                </c:pt>
                <c:pt idx="15">
                  <c:v>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F-45C2-AF58-957AEF28A690}"/>
            </c:ext>
          </c:extLst>
        </c:ser>
        <c:ser>
          <c:idx val="2"/>
          <c:order val="2"/>
          <c:tx>
            <c:strRef>
              <c:f>'Quadro 2'!$B$9</c:f>
              <c:strCache>
                <c:ptCount val="1"/>
                <c:pt idx="0">
                  <c:v>&gt;= 70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'Quadro 2'!$C$5:$R$6</c:f>
              <c:multiLvlStrCache>
                <c:ptCount val="16"/>
                <c:lvl>
                  <c:pt idx="0">
                    <c:v>M</c:v>
                  </c:pt>
                  <c:pt idx="1">
                    <c:v>F</c:v>
                  </c:pt>
                  <c:pt idx="2">
                    <c:v>M</c:v>
                  </c:pt>
                  <c:pt idx="3">
                    <c:v>F</c:v>
                  </c:pt>
                  <c:pt idx="4">
                    <c:v>M</c:v>
                  </c:pt>
                  <c:pt idx="5">
                    <c:v>F</c:v>
                  </c:pt>
                  <c:pt idx="6">
                    <c:v>M</c:v>
                  </c:pt>
                  <c:pt idx="7">
                    <c:v>F</c:v>
                  </c:pt>
                  <c:pt idx="8">
                    <c:v>M</c:v>
                  </c:pt>
                  <c:pt idx="9">
                    <c:v>F</c:v>
                  </c:pt>
                  <c:pt idx="10">
                    <c:v>M</c:v>
                  </c:pt>
                  <c:pt idx="11">
                    <c:v>F</c:v>
                  </c:pt>
                  <c:pt idx="12">
                    <c:v>M</c:v>
                  </c:pt>
                  <c:pt idx="13">
                    <c:v>F</c:v>
                  </c:pt>
                  <c:pt idx="14">
                    <c:v>M</c:v>
                  </c:pt>
                  <c:pt idx="15">
                    <c:v>F</c:v>
                  </c:pt>
                </c:lvl>
                <c:lvl>
                  <c:pt idx="0">
                    <c:v>NORTE</c:v>
                  </c:pt>
                  <c:pt idx="2">
                    <c:v>CENTRO</c:v>
                  </c:pt>
                  <c:pt idx="4">
                    <c:v>GRANDE LISBOA</c:v>
                  </c:pt>
                  <c:pt idx="6">
                    <c:v>OESTE E VALE DO TEJO</c:v>
                  </c:pt>
                  <c:pt idx="8">
                    <c:v>PENÍNSULA DE SETÚBAL</c:v>
                  </c:pt>
                  <c:pt idx="10">
                    <c:v>ALENTEJO</c:v>
                  </c:pt>
                  <c:pt idx="12">
                    <c:v>ALGARVE</c:v>
                  </c:pt>
                  <c:pt idx="14">
                    <c:v>REGIÃO AUTÓNOMA DA MADEIRA</c:v>
                  </c:pt>
                </c:lvl>
              </c:multiLvlStrCache>
            </c:multiLvlStrRef>
          </c:cat>
          <c:val>
            <c:numRef>
              <c:f>'Quadro 2'!$C$9:$R$9</c:f>
              <c:numCache>
                <c:formatCode>#,##0</c:formatCode>
                <c:ptCount val="16"/>
                <c:pt idx="0">
                  <c:v>19153</c:v>
                </c:pt>
                <c:pt idx="1">
                  <c:v>13597</c:v>
                </c:pt>
                <c:pt idx="2">
                  <c:v>10128</c:v>
                </c:pt>
                <c:pt idx="3">
                  <c:v>6433</c:v>
                </c:pt>
                <c:pt idx="4">
                  <c:v>161</c:v>
                </c:pt>
                <c:pt idx="5">
                  <c:v>29</c:v>
                </c:pt>
                <c:pt idx="6">
                  <c:v>2046</c:v>
                </c:pt>
                <c:pt idx="7">
                  <c:v>743</c:v>
                </c:pt>
                <c:pt idx="8">
                  <c:v>146</c:v>
                </c:pt>
                <c:pt idx="9">
                  <c:v>38</c:v>
                </c:pt>
                <c:pt idx="10">
                  <c:v>4565</c:v>
                </c:pt>
                <c:pt idx="11">
                  <c:v>1817</c:v>
                </c:pt>
                <c:pt idx="12">
                  <c:v>1328</c:v>
                </c:pt>
                <c:pt idx="13">
                  <c:v>722</c:v>
                </c:pt>
                <c:pt idx="14">
                  <c:v>1658</c:v>
                </c:pt>
                <c:pt idx="15">
                  <c:v>1935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3F-45C2-AF58-957AEF28A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3075231"/>
        <c:axId val="2040720767"/>
      </c:barChart>
      <c:catAx>
        <c:axId val="1513075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40720767"/>
        <c:crosses val="autoZero"/>
        <c:auto val="1"/>
        <c:lblAlgn val="ctr"/>
        <c:lblOffset val="100"/>
        <c:noMultiLvlLbl val="0"/>
      </c:catAx>
      <c:valAx>
        <c:axId val="2040720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800"/>
                  <a:t>N.º</a:t>
                </a:r>
                <a:r>
                  <a:rPr lang="pt-PT" sz="800" baseline="0"/>
                  <a:t> de Beneficiários</a:t>
                </a:r>
                <a:endParaRPr lang="pt-PT" sz="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513075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Centro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rgbClr val="F3740B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chemeClr val="tx1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91725F"/>
          </a:solidFill>
          <a:ln>
            <a:noFill/>
          </a:ln>
          <a:effectLst/>
        </c:spPr>
      </c:pivotFmt>
      <c:pivotFmt>
        <c:idx val="101"/>
        <c:spPr>
          <a:solidFill>
            <a:srgbClr val="FFFF00"/>
          </a:solidFill>
          <a:ln>
            <a:noFill/>
          </a:ln>
          <a:effectLst/>
        </c:spPr>
      </c:pivotFmt>
      <c:pivotFmt>
        <c:idx val="102"/>
        <c:spPr>
          <a:solidFill>
            <a:srgbClr val="F971DC"/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FF0000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276A7C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F3740B"/>
          </a:solidFill>
          <a:ln>
            <a:noFill/>
          </a:ln>
          <a:effectLst/>
        </c:spPr>
      </c:pivotFmt>
      <c:pivotFmt>
        <c:idx val="122"/>
        <c:spPr>
          <a:solidFill>
            <a:schemeClr val="tx1"/>
          </a:solidFill>
          <a:ln>
            <a:noFill/>
          </a:ln>
          <a:effectLst/>
        </c:spPr>
      </c:pivotFmt>
      <c:pivotFmt>
        <c:idx val="123"/>
        <c:spPr>
          <a:solidFill>
            <a:srgbClr val="91725F"/>
          </a:solidFill>
          <a:ln>
            <a:noFill/>
          </a:ln>
          <a:effectLst/>
        </c:spPr>
      </c:pivotFmt>
      <c:pivotFmt>
        <c:idx val="124"/>
        <c:spPr>
          <a:solidFill>
            <a:srgbClr val="FFFF00"/>
          </a:solidFill>
          <a:ln>
            <a:noFill/>
          </a:ln>
          <a:effectLst/>
        </c:spPr>
      </c:pivotFmt>
      <c:pivotFmt>
        <c:idx val="125"/>
        <c:spPr>
          <a:solidFill>
            <a:srgbClr val="F971DC"/>
          </a:solidFill>
          <a:ln>
            <a:noFill/>
          </a:ln>
          <a:effectLst/>
        </c:spPr>
      </c:pivotFmt>
      <c:pivotFmt>
        <c:idx val="12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2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29"/>
        <c:spPr>
          <a:solidFill>
            <a:srgbClr val="FF0000"/>
          </a:solidFill>
          <a:ln>
            <a:noFill/>
          </a:ln>
          <a:effectLst/>
        </c:spPr>
      </c:pivotFmt>
      <c:pivotFmt>
        <c:idx val="130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31"/>
        <c:spPr>
          <a:solidFill>
            <a:srgbClr val="276A7C"/>
          </a:solidFill>
          <a:ln>
            <a:noFill/>
          </a:ln>
          <a:effectLst/>
        </c:spPr>
      </c:pivotFmt>
      <c:pivotFmt>
        <c:idx val="13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rgbClr val="F3740B"/>
          </a:solidFill>
          <a:ln>
            <a:noFill/>
          </a:ln>
          <a:effectLst/>
        </c:spPr>
      </c:pivotFmt>
      <c:pivotFmt>
        <c:idx val="135"/>
        <c:spPr>
          <a:solidFill>
            <a:schemeClr val="tx1"/>
          </a:solidFill>
          <a:ln>
            <a:noFill/>
          </a:ln>
          <a:effectLst/>
        </c:spPr>
      </c:pivotFmt>
      <c:pivotFmt>
        <c:idx val="136"/>
        <c:spPr>
          <a:solidFill>
            <a:srgbClr val="91725F"/>
          </a:solidFill>
          <a:ln>
            <a:noFill/>
          </a:ln>
          <a:effectLst/>
        </c:spPr>
      </c:pivotFmt>
      <c:pivotFmt>
        <c:idx val="137"/>
        <c:spPr>
          <a:solidFill>
            <a:srgbClr val="FFFF00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41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rgbClr val="FF0000"/>
          </a:solidFill>
          <a:ln>
            <a:noFill/>
          </a:ln>
          <a:effectLst/>
        </c:spPr>
      </c:pivotFmt>
      <c:pivotFmt>
        <c:idx val="14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44"/>
        <c:spPr>
          <a:solidFill>
            <a:srgbClr val="276A7C"/>
          </a:solidFill>
          <a:ln>
            <a:noFill/>
          </a:ln>
          <a:effectLst/>
        </c:spPr>
      </c:pivotFmt>
      <c:pivotFmt>
        <c:idx val="145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rgbClr val="F3740B"/>
          </a:solidFill>
          <a:ln>
            <a:noFill/>
          </a:ln>
          <a:effectLst/>
        </c:spPr>
      </c:pivotFmt>
      <c:pivotFmt>
        <c:idx val="148"/>
        <c:spPr>
          <a:solidFill>
            <a:schemeClr val="tx1"/>
          </a:solidFill>
          <a:ln>
            <a:noFill/>
          </a:ln>
          <a:effectLst/>
        </c:spPr>
      </c:pivotFmt>
      <c:pivotFmt>
        <c:idx val="149"/>
        <c:spPr>
          <a:solidFill>
            <a:srgbClr val="91725F"/>
          </a:solidFill>
          <a:ln>
            <a:noFill/>
          </a:ln>
          <a:effectLst/>
        </c:spPr>
      </c:pivotFmt>
      <c:pivotFmt>
        <c:idx val="150"/>
        <c:spPr>
          <a:solidFill>
            <a:srgbClr val="FFFF00"/>
          </a:solidFill>
          <a:ln>
            <a:noFill/>
          </a:ln>
          <a:effectLst/>
        </c:spPr>
      </c:pivotFmt>
      <c:pivotFmt>
        <c:idx val="151"/>
        <c:spPr>
          <a:solidFill>
            <a:srgbClr val="F971DC"/>
          </a:solidFill>
          <a:ln>
            <a:noFill/>
          </a:ln>
          <a:effectLst/>
        </c:spPr>
      </c:pivotFmt>
      <c:pivotFmt>
        <c:idx val="15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5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54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55"/>
        <c:spPr>
          <a:solidFill>
            <a:srgbClr val="FF0000"/>
          </a:solidFill>
          <a:ln>
            <a:noFill/>
          </a:ln>
          <a:effectLst/>
        </c:spPr>
      </c:pivotFmt>
      <c:pivotFmt>
        <c:idx val="156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57"/>
        <c:spPr>
          <a:solidFill>
            <a:srgbClr val="276A7C"/>
          </a:solidFill>
          <a:ln>
            <a:noFill/>
          </a:ln>
          <a:effectLst/>
        </c:spPr>
      </c:pivotFmt>
      <c:pivotFmt>
        <c:idx val="15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rgbClr val="F3740B"/>
          </a:solidFill>
          <a:ln>
            <a:noFill/>
          </a:ln>
          <a:effectLst/>
        </c:spPr>
      </c:pivotFmt>
      <c:pivotFmt>
        <c:idx val="161"/>
        <c:spPr>
          <a:solidFill>
            <a:schemeClr val="tx1"/>
          </a:solidFill>
          <a:ln>
            <a:noFill/>
          </a:ln>
          <a:effectLst/>
        </c:spPr>
      </c:pivotFmt>
      <c:pivotFmt>
        <c:idx val="162"/>
        <c:spPr>
          <a:solidFill>
            <a:srgbClr val="91725F"/>
          </a:solidFill>
          <a:ln>
            <a:noFill/>
          </a:ln>
          <a:effectLst/>
        </c:spPr>
      </c:pivotFmt>
      <c:pivotFmt>
        <c:idx val="163"/>
        <c:spPr>
          <a:solidFill>
            <a:srgbClr val="FFFF00"/>
          </a:solidFill>
          <a:ln>
            <a:noFill/>
          </a:ln>
          <a:effectLst/>
        </c:spPr>
      </c:pivotFmt>
      <c:pivotFmt>
        <c:idx val="164"/>
        <c:spPr>
          <a:solidFill>
            <a:srgbClr val="F971DC"/>
          </a:solidFill>
          <a:ln>
            <a:noFill/>
          </a:ln>
          <a:effectLst/>
        </c:spPr>
      </c:pivotFmt>
      <c:pivotFmt>
        <c:idx val="1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6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68"/>
        <c:spPr>
          <a:solidFill>
            <a:srgbClr val="FF0000"/>
          </a:solidFill>
          <a:ln>
            <a:noFill/>
          </a:ln>
          <a:effectLst/>
        </c:spPr>
      </c:pivotFmt>
      <c:pivotFmt>
        <c:idx val="169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70"/>
        <c:spPr>
          <a:solidFill>
            <a:srgbClr val="276A7C"/>
          </a:solidFill>
          <a:ln>
            <a:noFill/>
          </a:ln>
          <a:effectLst/>
        </c:spPr>
      </c:pivotFmt>
      <c:pivotFmt>
        <c:idx val="171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7B-4B83-9401-B3F4081AA08A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7B-4B83-9401-B3F4081AA08A}"/>
              </c:ext>
            </c:extLst>
          </c:dPt>
          <c:dPt>
            <c:idx val="2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7B-4B83-9401-B3F4081AA08A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47B-4B83-9401-B3F4081AA08A}"/>
              </c:ext>
            </c:extLst>
          </c:dPt>
          <c:dPt>
            <c:idx val="4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47B-4B83-9401-B3F4081AA08A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47B-4B83-9401-B3F4081AA08A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47B-4B83-9401-B3F4081AA08A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47B-4B83-9401-B3F4081AA08A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47B-4B83-9401-B3F4081AA08A}"/>
              </c:ext>
            </c:extLst>
          </c:dPt>
          <c:dPt>
            <c:idx val="9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47B-4B83-9401-B3F4081AA08A}"/>
              </c:ext>
            </c:extLst>
          </c:dPt>
          <c:dPt>
            <c:idx val="10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47B-4B83-9401-B3F4081AA08A}"/>
              </c:ext>
            </c:extLst>
          </c:dPt>
          <c:dPt>
            <c:idx val="11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47B-4B83-9401-B3F4081AA08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47B-4B83-9401-B3F4081AA08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47B-4B83-9401-B3F4081AA08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47B-4B83-9401-B3F4081AA08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47B-4B83-9401-B3F4081AA08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47B-4B83-9401-B3F4081AA08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47B-4B83-9401-B3F4081AA08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47B-4B83-9401-B3F4081AA08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47B-4B83-9401-B3F4081AA08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47B-4B83-9401-B3F4081AA08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47B-4B83-9401-B3F4081AA08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47B-4B83-9401-B3F4081AA08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47B-4B83-9401-B3F4081AA08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747B-4B83-9401-B3F4081AA08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747B-4B83-9401-B3F4081AA08A}"/>
              </c:ext>
            </c:extLst>
          </c:dPt>
          <c:cat>
            <c:strLit>
              <c:ptCount val="12"/>
              <c:pt idx="0">
                <c:v>Citrinos</c:v>
              </c:pt>
              <c:pt idx="1">
                <c:v>Elementos Lineares E Da Paisagem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 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Pequenos Frutos</c:v>
              </c:pt>
              <c:pt idx="9">
                <c:v>Povoamento De Sobreiro</c:v>
              </c:pt>
              <c:pt idx="10">
                <c:v>Prados Permanentes</c:v>
              </c:pt>
              <c:pt idx="11">
                <c:v>Vinha</c:v>
              </c:pt>
            </c:strLit>
          </c:cat>
          <c:val>
            <c:numLit>
              <c:formatCode>#,##0</c:formatCode>
              <c:ptCount val="12"/>
              <c:pt idx="0">
                <c:v>441.88</c:v>
              </c:pt>
              <c:pt idx="1">
                <c:v>12.13</c:v>
              </c:pt>
              <c:pt idx="2">
                <c:v>15095.68</c:v>
              </c:pt>
              <c:pt idx="3">
                <c:v>7352.17</c:v>
              </c:pt>
              <c:pt idx="4">
                <c:v>1035.03</c:v>
              </c:pt>
              <c:pt idx="5">
                <c:v>3783.33</c:v>
              </c:pt>
              <c:pt idx="6">
                <c:v>37407.24</c:v>
              </c:pt>
              <c:pt idx="7">
                <c:v>183.82</c:v>
              </c:pt>
              <c:pt idx="8">
                <c:v>2360.1999999999998</c:v>
              </c:pt>
              <c:pt idx="9">
                <c:v>12007.28</c:v>
              </c:pt>
              <c:pt idx="10">
                <c:v>214856.04</c:v>
              </c:pt>
              <c:pt idx="11">
                <c:v>16003.98</c:v>
              </c:pt>
            </c:numLit>
          </c:val>
          <c:extLst>
            <c:ext xmlns:c16="http://schemas.microsoft.com/office/drawing/2014/chart" uri="{C3380CC4-5D6E-409C-BE32-E72D297353CC}">
              <c16:uniqueId val="{00000034-747B-4B83-9401-B3F4081AA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[SinteseCandidaturasPU2025.xlsx]PivotChartTable39</c15:name>
        <c15:fmtId val="1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Grande</a:t>
            </a:r>
            <a:r>
              <a:rPr lang="pt-PT" b="1" baseline="0"/>
              <a:t> Lisboa</a:t>
            </a:r>
            <a:endParaRPr lang="pt-P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rgbClr val="F3740B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chemeClr val="tx1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91725F"/>
          </a:solidFill>
          <a:ln>
            <a:noFill/>
          </a:ln>
          <a:effectLst/>
        </c:spPr>
      </c:pivotFmt>
      <c:pivotFmt>
        <c:idx val="101"/>
        <c:spPr>
          <a:solidFill>
            <a:srgbClr val="FFFF00"/>
          </a:solidFill>
          <a:ln>
            <a:noFill/>
          </a:ln>
          <a:effectLst/>
        </c:spPr>
      </c:pivotFmt>
      <c:pivotFmt>
        <c:idx val="102"/>
        <c:spPr>
          <a:solidFill>
            <a:srgbClr val="F971DC"/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FF0000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276A7C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F3740B"/>
          </a:solidFill>
          <a:ln>
            <a:noFill/>
          </a:ln>
          <a:effectLst/>
        </c:spPr>
      </c:pivotFmt>
      <c:pivotFmt>
        <c:idx val="122"/>
        <c:spPr>
          <a:solidFill>
            <a:schemeClr val="tx1"/>
          </a:solidFill>
          <a:ln>
            <a:noFill/>
          </a:ln>
          <a:effectLst/>
        </c:spPr>
      </c:pivotFmt>
      <c:pivotFmt>
        <c:idx val="123"/>
        <c:spPr>
          <a:solidFill>
            <a:srgbClr val="91725F"/>
          </a:solidFill>
          <a:ln>
            <a:noFill/>
          </a:ln>
          <a:effectLst/>
        </c:spPr>
      </c:pivotFmt>
      <c:pivotFmt>
        <c:idx val="124"/>
        <c:spPr>
          <a:solidFill>
            <a:srgbClr val="FFFF00"/>
          </a:solidFill>
          <a:ln>
            <a:noFill/>
          </a:ln>
          <a:effectLst/>
        </c:spPr>
      </c:pivotFmt>
      <c:pivotFmt>
        <c:idx val="125"/>
        <c:spPr>
          <a:solidFill>
            <a:srgbClr val="F971DC"/>
          </a:solidFill>
          <a:ln>
            <a:noFill/>
          </a:ln>
          <a:effectLst/>
        </c:spPr>
      </c:pivotFmt>
      <c:pivotFmt>
        <c:idx val="12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2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29"/>
        <c:spPr>
          <a:solidFill>
            <a:srgbClr val="FF0000"/>
          </a:solidFill>
          <a:ln>
            <a:noFill/>
          </a:ln>
          <a:effectLst/>
        </c:spPr>
      </c:pivotFmt>
      <c:pivotFmt>
        <c:idx val="130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31"/>
        <c:spPr>
          <a:solidFill>
            <a:srgbClr val="276A7C"/>
          </a:solidFill>
          <a:ln>
            <a:noFill/>
          </a:ln>
          <a:effectLst/>
        </c:spPr>
      </c:pivotFmt>
      <c:pivotFmt>
        <c:idx val="13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rgbClr val="F3740B"/>
          </a:solidFill>
          <a:ln>
            <a:noFill/>
          </a:ln>
          <a:effectLst/>
        </c:spPr>
      </c:pivotFmt>
      <c:pivotFmt>
        <c:idx val="135"/>
        <c:spPr>
          <a:solidFill>
            <a:schemeClr val="tx1"/>
          </a:solidFill>
          <a:ln>
            <a:noFill/>
          </a:ln>
          <a:effectLst/>
        </c:spPr>
      </c:pivotFmt>
      <c:pivotFmt>
        <c:idx val="136"/>
        <c:spPr>
          <a:solidFill>
            <a:srgbClr val="91725F"/>
          </a:solidFill>
          <a:ln>
            <a:noFill/>
          </a:ln>
          <a:effectLst/>
        </c:spPr>
      </c:pivotFmt>
      <c:pivotFmt>
        <c:idx val="137"/>
        <c:spPr>
          <a:solidFill>
            <a:srgbClr val="FFFF00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41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rgbClr val="FF0000"/>
          </a:solidFill>
          <a:ln>
            <a:noFill/>
          </a:ln>
          <a:effectLst/>
        </c:spPr>
      </c:pivotFmt>
      <c:pivotFmt>
        <c:idx val="14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44"/>
        <c:spPr>
          <a:solidFill>
            <a:srgbClr val="276A7C"/>
          </a:solidFill>
          <a:ln>
            <a:noFill/>
          </a:ln>
          <a:effectLst/>
        </c:spPr>
      </c:pivotFmt>
      <c:pivotFmt>
        <c:idx val="145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rgbClr val="F3740B"/>
          </a:solidFill>
          <a:ln>
            <a:noFill/>
          </a:ln>
          <a:effectLst/>
        </c:spPr>
      </c:pivotFmt>
      <c:pivotFmt>
        <c:idx val="148"/>
        <c:spPr>
          <a:solidFill>
            <a:schemeClr val="tx1"/>
          </a:solidFill>
          <a:ln>
            <a:noFill/>
          </a:ln>
          <a:effectLst/>
        </c:spPr>
      </c:pivotFmt>
      <c:pivotFmt>
        <c:idx val="149"/>
        <c:spPr>
          <a:solidFill>
            <a:srgbClr val="91725F"/>
          </a:solidFill>
          <a:ln>
            <a:noFill/>
          </a:ln>
          <a:effectLst/>
        </c:spPr>
      </c:pivotFmt>
      <c:pivotFmt>
        <c:idx val="150"/>
        <c:spPr>
          <a:solidFill>
            <a:srgbClr val="FFFF00"/>
          </a:solidFill>
          <a:ln>
            <a:noFill/>
          </a:ln>
          <a:effectLst/>
        </c:spPr>
      </c:pivotFmt>
      <c:pivotFmt>
        <c:idx val="151"/>
        <c:spPr>
          <a:solidFill>
            <a:srgbClr val="F971DC"/>
          </a:solidFill>
          <a:ln>
            <a:noFill/>
          </a:ln>
          <a:effectLst/>
        </c:spPr>
      </c:pivotFmt>
      <c:pivotFmt>
        <c:idx val="15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5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54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55"/>
        <c:spPr>
          <a:solidFill>
            <a:srgbClr val="FF0000"/>
          </a:solidFill>
          <a:ln>
            <a:noFill/>
          </a:ln>
          <a:effectLst/>
        </c:spPr>
      </c:pivotFmt>
      <c:pivotFmt>
        <c:idx val="156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57"/>
        <c:spPr>
          <a:solidFill>
            <a:srgbClr val="276A7C"/>
          </a:solidFill>
          <a:ln>
            <a:noFill/>
          </a:ln>
          <a:effectLst/>
        </c:spPr>
      </c:pivotFmt>
      <c:pivotFmt>
        <c:idx val="15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rgbClr val="F3740B"/>
          </a:solidFill>
          <a:ln>
            <a:noFill/>
          </a:ln>
          <a:effectLst/>
        </c:spPr>
      </c:pivotFmt>
      <c:pivotFmt>
        <c:idx val="161"/>
        <c:spPr>
          <a:solidFill>
            <a:schemeClr val="tx1"/>
          </a:solidFill>
          <a:ln>
            <a:noFill/>
          </a:ln>
          <a:effectLst/>
        </c:spPr>
      </c:pivotFmt>
      <c:pivotFmt>
        <c:idx val="162"/>
        <c:spPr>
          <a:solidFill>
            <a:srgbClr val="91725F"/>
          </a:solidFill>
          <a:ln>
            <a:noFill/>
          </a:ln>
          <a:effectLst/>
        </c:spPr>
      </c:pivotFmt>
      <c:pivotFmt>
        <c:idx val="163"/>
        <c:spPr>
          <a:solidFill>
            <a:srgbClr val="FFFF00"/>
          </a:solidFill>
          <a:ln>
            <a:noFill/>
          </a:ln>
          <a:effectLst/>
        </c:spPr>
      </c:pivotFmt>
      <c:pivotFmt>
        <c:idx val="164"/>
        <c:spPr>
          <a:solidFill>
            <a:srgbClr val="F971DC"/>
          </a:solidFill>
          <a:ln>
            <a:noFill/>
          </a:ln>
          <a:effectLst/>
        </c:spPr>
      </c:pivotFmt>
      <c:pivotFmt>
        <c:idx val="1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6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68"/>
        <c:spPr>
          <a:solidFill>
            <a:srgbClr val="FF0000"/>
          </a:solidFill>
          <a:ln>
            <a:noFill/>
          </a:ln>
          <a:effectLst/>
        </c:spPr>
      </c:pivotFmt>
      <c:pivotFmt>
        <c:idx val="169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70"/>
        <c:spPr>
          <a:solidFill>
            <a:srgbClr val="276A7C"/>
          </a:solidFill>
          <a:ln>
            <a:noFill/>
          </a:ln>
          <a:effectLst/>
        </c:spPr>
      </c:pivotFmt>
      <c:pivotFmt>
        <c:idx val="171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18-4089-B19D-EC2913C491E6}"/>
              </c:ext>
            </c:extLst>
          </c:dPt>
          <c:dPt>
            <c:idx val="1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418-4089-B19D-EC2913C491E6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418-4089-B19D-EC2913C491E6}"/>
              </c:ext>
            </c:extLst>
          </c:dPt>
          <c:dPt>
            <c:idx val="3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418-4089-B19D-EC2913C491E6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418-4089-B19D-EC2913C491E6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418-4089-B19D-EC2913C491E6}"/>
              </c:ext>
            </c:extLst>
          </c:dPt>
          <c:dPt>
            <c:idx val="6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418-4089-B19D-EC2913C491E6}"/>
              </c:ext>
            </c:extLst>
          </c:dPt>
          <c:dPt>
            <c:idx val="7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418-4089-B19D-EC2913C491E6}"/>
              </c:ext>
            </c:extLst>
          </c:dPt>
          <c:dPt>
            <c:idx val="8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418-4089-B19D-EC2913C491E6}"/>
              </c:ext>
            </c:extLst>
          </c:dPt>
          <c:dPt>
            <c:idx val="9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418-4089-B19D-EC2913C491E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418-4089-B19D-EC2913C491E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418-4089-B19D-EC2913C491E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418-4089-B19D-EC2913C491E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F418-4089-B19D-EC2913C491E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F418-4089-B19D-EC2913C491E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F418-4089-B19D-EC2913C491E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F418-4089-B19D-EC2913C491E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F418-4089-B19D-EC2913C491E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F418-4089-B19D-EC2913C491E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F418-4089-B19D-EC2913C491E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F418-4089-B19D-EC2913C491E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F418-4089-B19D-EC2913C491E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F418-4089-B19D-EC2913C491E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F418-4089-B19D-EC2913C491E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F418-4089-B19D-EC2913C491E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F418-4089-B19D-EC2913C491E6}"/>
              </c:ext>
            </c:extLst>
          </c:dPt>
          <c:cat>
            <c:strLit>
              <c:ptCount val="10"/>
              <c:pt idx="0">
                <c:v>Citrinos</c:v>
              </c:pt>
              <c:pt idx="1">
                <c:v>Frutos De Casca Rija</c:v>
              </c:pt>
              <c:pt idx="2">
                <c:v>Frutos Frescos (Exceto Citrinos)</c:v>
              </c:pt>
              <c:pt idx="3">
                <c:v>Frutos Sub -Tropicais</c:v>
              </c:pt>
              <c:pt idx="4">
                <c:v>Misto De Culturas Permanentes</c:v>
              </c:pt>
              <c:pt idx="5">
                <c:v>Olival</c:v>
              </c:pt>
              <c:pt idx="6">
                <c:v>Outras Culturas Permanentes</c:v>
              </c:pt>
              <c:pt idx="7">
                <c:v>Povoamento De Sobreiro</c:v>
              </c:pt>
              <c:pt idx="8">
                <c:v>Prados Permanentes</c:v>
              </c:pt>
              <c:pt idx="9">
                <c:v>Vinha</c:v>
              </c:pt>
            </c:strLit>
          </c:cat>
          <c:val>
            <c:numLit>
              <c:formatCode>#,##0</c:formatCode>
              <c:ptCount val="10"/>
              <c:pt idx="0">
                <c:v>67.58</c:v>
              </c:pt>
              <c:pt idx="1">
                <c:v>58.59</c:v>
              </c:pt>
              <c:pt idx="2">
                <c:v>205.06</c:v>
              </c:pt>
              <c:pt idx="3">
                <c:v>4.8</c:v>
              </c:pt>
              <c:pt idx="4">
                <c:v>16.12</c:v>
              </c:pt>
              <c:pt idx="5">
                <c:v>55.77</c:v>
              </c:pt>
              <c:pt idx="6">
                <c:v>5.05</c:v>
              </c:pt>
              <c:pt idx="7">
                <c:v>26.06</c:v>
              </c:pt>
              <c:pt idx="8">
                <c:v>5800.77</c:v>
              </c:pt>
              <c:pt idx="9">
                <c:v>862.46</c:v>
              </c:pt>
            </c:numLit>
          </c:val>
          <c:extLst>
            <c:ext xmlns:c16="http://schemas.microsoft.com/office/drawing/2014/chart" uri="{C3380CC4-5D6E-409C-BE32-E72D297353CC}">
              <c16:uniqueId val="{00000034-F418-4089-B19D-EC2913C49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[SinteseCandidaturasPU2025.xlsx]PivotChartTable40</c15:name>
        <c15:fmtId val="1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Oeste</a:t>
            </a:r>
            <a:r>
              <a:rPr lang="pt-PT" b="1" baseline="0"/>
              <a:t> e Vale do Tejo</a:t>
            </a:r>
            <a:endParaRPr lang="pt-P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rgbClr val="F3740B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chemeClr val="tx1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91725F"/>
          </a:solidFill>
          <a:ln>
            <a:noFill/>
          </a:ln>
          <a:effectLst/>
        </c:spPr>
      </c:pivotFmt>
      <c:pivotFmt>
        <c:idx val="101"/>
        <c:spPr>
          <a:solidFill>
            <a:srgbClr val="FFFF00"/>
          </a:solidFill>
          <a:ln>
            <a:noFill/>
          </a:ln>
          <a:effectLst/>
        </c:spPr>
      </c:pivotFmt>
      <c:pivotFmt>
        <c:idx val="102"/>
        <c:spPr>
          <a:solidFill>
            <a:srgbClr val="F971DC"/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FF0000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276A7C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F3740B"/>
          </a:solidFill>
          <a:ln>
            <a:noFill/>
          </a:ln>
          <a:effectLst/>
        </c:spPr>
      </c:pivotFmt>
      <c:pivotFmt>
        <c:idx val="122"/>
        <c:spPr>
          <a:solidFill>
            <a:schemeClr val="tx1"/>
          </a:solidFill>
          <a:ln>
            <a:noFill/>
          </a:ln>
          <a:effectLst/>
        </c:spPr>
      </c:pivotFmt>
      <c:pivotFmt>
        <c:idx val="123"/>
        <c:spPr>
          <a:solidFill>
            <a:srgbClr val="91725F"/>
          </a:solidFill>
          <a:ln>
            <a:noFill/>
          </a:ln>
          <a:effectLst/>
        </c:spPr>
      </c:pivotFmt>
      <c:pivotFmt>
        <c:idx val="124"/>
        <c:spPr>
          <a:solidFill>
            <a:srgbClr val="FFFF00"/>
          </a:solidFill>
          <a:ln>
            <a:noFill/>
          </a:ln>
          <a:effectLst/>
        </c:spPr>
      </c:pivotFmt>
      <c:pivotFmt>
        <c:idx val="125"/>
        <c:spPr>
          <a:solidFill>
            <a:srgbClr val="F971DC"/>
          </a:solidFill>
          <a:ln>
            <a:noFill/>
          </a:ln>
          <a:effectLst/>
        </c:spPr>
      </c:pivotFmt>
      <c:pivotFmt>
        <c:idx val="12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2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29"/>
        <c:spPr>
          <a:solidFill>
            <a:srgbClr val="FF0000"/>
          </a:solidFill>
          <a:ln>
            <a:noFill/>
          </a:ln>
          <a:effectLst/>
        </c:spPr>
      </c:pivotFmt>
      <c:pivotFmt>
        <c:idx val="130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31"/>
        <c:spPr>
          <a:solidFill>
            <a:srgbClr val="276A7C"/>
          </a:solidFill>
          <a:ln>
            <a:noFill/>
          </a:ln>
          <a:effectLst/>
        </c:spPr>
      </c:pivotFmt>
      <c:pivotFmt>
        <c:idx val="13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rgbClr val="F3740B"/>
          </a:solidFill>
          <a:ln>
            <a:noFill/>
          </a:ln>
          <a:effectLst/>
        </c:spPr>
      </c:pivotFmt>
      <c:pivotFmt>
        <c:idx val="135"/>
        <c:spPr>
          <a:solidFill>
            <a:schemeClr val="tx1"/>
          </a:solidFill>
          <a:ln>
            <a:noFill/>
          </a:ln>
          <a:effectLst/>
        </c:spPr>
      </c:pivotFmt>
      <c:pivotFmt>
        <c:idx val="136"/>
        <c:spPr>
          <a:solidFill>
            <a:srgbClr val="91725F"/>
          </a:solidFill>
          <a:ln>
            <a:noFill/>
          </a:ln>
          <a:effectLst/>
        </c:spPr>
      </c:pivotFmt>
      <c:pivotFmt>
        <c:idx val="137"/>
        <c:spPr>
          <a:solidFill>
            <a:srgbClr val="FFFF00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41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rgbClr val="FF0000"/>
          </a:solidFill>
          <a:ln>
            <a:noFill/>
          </a:ln>
          <a:effectLst/>
        </c:spPr>
      </c:pivotFmt>
      <c:pivotFmt>
        <c:idx val="14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44"/>
        <c:spPr>
          <a:solidFill>
            <a:srgbClr val="276A7C"/>
          </a:solidFill>
          <a:ln>
            <a:noFill/>
          </a:ln>
          <a:effectLst/>
        </c:spPr>
      </c:pivotFmt>
      <c:pivotFmt>
        <c:idx val="145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rgbClr val="F3740B"/>
          </a:solidFill>
          <a:ln>
            <a:noFill/>
          </a:ln>
          <a:effectLst/>
        </c:spPr>
      </c:pivotFmt>
      <c:pivotFmt>
        <c:idx val="148"/>
        <c:spPr>
          <a:solidFill>
            <a:schemeClr val="tx1"/>
          </a:solidFill>
          <a:ln>
            <a:noFill/>
          </a:ln>
          <a:effectLst/>
        </c:spPr>
      </c:pivotFmt>
      <c:pivotFmt>
        <c:idx val="149"/>
        <c:spPr>
          <a:solidFill>
            <a:srgbClr val="91725F"/>
          </a:solidFill>
          <a:ln>
            <a:noFill/>
          </a:ln>
          <a:effectLst/>
        </c:spPr>
      </c:pivotFmt>
      <c:pivotFmt>
        <c:idx val="150"/>
        <c:spPr>
          <a:solidFill>
            <a:srgbClr val="FFFF00"/>
          </a:solidFill>
          <a:ln>
            <a:noFill/>
          </a:ln>
          <a:effectLst/>
        </c:spPr>
      </c:pivotFmt>
      <c:pivotFmt>
        <c:idx val="151"/>
        <c:spPr>
          <a:solidFill>
            <a:srgbClr val="F971DC"/>
          </a:solidFill>
          <a:ln>
            <a:noFill/>
          </a:ln>
          <a:effectLst/>
        </c:spPr>
      </c:pivotFmt>
      <c:pivotFmt>
        <c:idx val="15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5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54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55"/>
        <c:spPr>
          <a:solidFill>
            <a:srgbClr val="FF0000"/>
          </a:solidFill>
          <a:ln>
            <a:noFill/>
          </a:ln>
          <a:effectLst/>
        </c:spPr>
      </c:pivotFmt>
      <c:pivotFmt>
        <c:idx val="156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57"/>
        <c:spPr>
          <a:solidFill>
            <a:srgbClr val="276A7C"/>
          </a:solidFill>
          <a:ln>
            <a:noFill/>
          </a:ln>
          <a:effectLst/>
        </c:spPr>
      </c:pivotFmt>
      <c:pivotFmt>
        <c:idx val="15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rgbClr val="F3740B"/>
          </a:solidFill>
          <a:ln>
            <a:noFill/>
          </a:ln>
          <a:effectLst/>
        </c:spPr>
      </c:pivotFmt>
      <c:pivotFmt>
        <c:idx val="161"/>
        <c:spPr>
          <a:solidFill>
            <a:schemeClr val="tx1"/>
          </a:solidFill>
          <a:ln>
            <a:noFill/>
          </a:ln>
          <a:effectLst/>
        </c:spPr>
      </c:pivotFmt>
      <c:pivotFmt>
        <c:idx val="162"/>
        <c:spPr>
          <a:solidFill>
            <a:srgbClr val="91725F"/>
          </a:solidFill>
          <a:ln>
            <a:noFill/>
          </a:ln>
          <a:effectLst/>
        </c:spPr>
      </c:pivotFmt>
      <c:pivotFmt>
        <c:idx val="163"/>
        <c:spPr>
          <a:solidFill>
            <a:srgbClr val="FFFF00"/>
          </a:solidFill>
          <a:ln>
            <a:noFill/>
          </a:ln>
          <a:effectLst/>
        </c:spPr>
      </c:pivotFmt>
      <c:pivotFmt>
        <c:idx val="164"/>
        <c:spPr>
          <a:solidFill>
            <a:srgbClr val="F971DC"/>
          </a:solidFill>
          <a:ln>
            <a:noFill/>
          </a:ln>
          <a:effectLst/>
        </c:spPr>
      </c:pivotFmt>
      <c:pivotFmt>
        <c:idx val="1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6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68"/>
        <c:spPr>
          <a:solidFill>
            <a:srgbClr val="FF0000"/>
          </a:solidFill>
          <a:ln>
            <a:noFill/>
          </a:ln>
          <a:effectLst/>
        </c:spPr>
      </c:pivotFmt>
      <c:pivotFmt>
        <c:idx val="169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70"/>
        <c:spPr>
          <a:solidFill>
            <a:srgbClr val="276A7C"/>
          </a:solidFill>
          <a:ln>
            <a:noFill/>
          </a:ln>
          <a:effectLst/>
        </c:spPr>
      </c:pivotFmt>
      <c:pivotFmt>
        <c:idx val="171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3E-4903-A477-C2672A79D2C5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D3E-4903-A477-C2672A79D2C5}"/>
              </c:ext>
            </c:extLst>
          </c:dPt>
          <c:dPt>
            <c:idx val="2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D3E-4903-A477-C2672A79D2C5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3E-4903-A477-C2672A79D2C5}"/>
              </c:ext>
            </c:extLst>
          </c:dPt>
          <c:dPt>
            <c:idx val="4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D3E-4903-A477-C2672A79D2C5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D3E-4903-A477-C2672A79D2C5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D3E-4903-A477-C2672A79D2C5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D3E-4903-A477-C2672A79D2C5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D3E-4903-A477-C2672A79D2C5}"/>
              </c:ext>
            </c:extLst>
          </c:dPt>
          <c:dPt>
            <c:idx val="9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D3E-4903-A477-C2672A79D2C5}"/>
              </c:ext>
            </c:extLst>
          </c:dPt>
          <c:dPt>
            <c:idx val="10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D3E-4903-A477-C2672A79D2C5}"/>
              </c:ext>
            </c:extLst>
          </c:dPt>
          <c:dPt>
            <c:idx val="11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D3E-4903-A477-C2672A79D2C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D3E-4903-A477-C2672A79D2C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D3E-4903-A477-C2672A79D2C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D3E-4903-A477-C2672A79D2C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D3E-4903-A477-C2672A79D2C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D3E-4903-A477-C2672A79D2C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D3E-4903-A477-C2672A79D2C5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8D3E-4903-A477-C2672A79D2C5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8D3E-4903-A477-C2672A79D2C5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8D3E-4903-A477-C2672A79D2C5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8D3E-4903-A477-C2672A79D2C5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8D3E-4903-A477-C2672A79D2C5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8D3E-4903-A477-C2672A79D2C5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8D3E-4903-A477-C2672A79D2C5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8D3E-4903-A477-C2672A79D2C5}"/>
              </c:ext>
            </c:extLst>
          </c:dPt>
          <c:cat>
            <c:strLit>
              <c:ptCount val="12"/>
              <c:pt idx="0">
                <c:v>Citrinos</c:v>
              </c:pt>
              <c:pt idx="1">
                <c:v>Elementos Lineares E Da Paisagem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 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Pequenos Frutos</c:v>
              </c:pt>
              <c:pt idx="9">
                <c:v>Povoamento De Sobreiro</c:v>
              </c:pt>
              <c:pt idx="10">
                <c:v>Prados Permanentes</c:v>
              </c:pt>
              <c:pt idx="11">
                <c:v>Vinha</c:v>
              </c:pt>
            </c:strLit>
          </c:cat>
          <c:val>
            <c:numLit>
              <c:formatCode>#,##0</c:formatCode>
              <c:ptCount val="12"/>
              <c:pt idx="0">
                <c:v>255.38</c:v>
              </c:pt>
              <c:pt idx="1">
                <c:v>1.17</c:v>
              </c:pt>
              <c:pt idx="2">
                <c:v>17874.189999999999</c:v>
              </c:pt>
              <c:pt idx="3">
                <c:v>8792.81</c:v>
              </c:pt>
              <c:pt idx="4">
                <c:v>261.82</c:v>
              </c:pt>
              <c:pt idx="5">
                <c:v>4286.29</c:v>
              </c:pt>
              <c:pt idx="6">
                <c:v>12782.3</c:v>
              </c:pt>
              <c:pt idx="7">
                <c:v>60.11</c:v>
              </c:pt>
              <c:pt idx="8">
                <c:v>313.39999999999998</c:v>
              </c:pt>
              <c:pt idx="9">
                <c:v>64736.61</c:v>
              </c:pt>
              <c:pt idx="10">
                <c:v>74785.429999999993</c:v>
              </c:pt>
              <c:pt idx="11">
                <c:v>13334.29</c:v>
              </c:pt>
            </c:numLit>
          </c:val>
          <c:extLst>
            <c:ext xmlns:c16="http://schemas.microsoft.com/office/drawing/2014/chart" uri="{C3380CC4-5D6E-409C-BE32-E72D297353CC}">
              <c16:uniqueId val="{00000034-8D3E-4903-A477-C2672A79D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[SinteseCandidaturasPU2025.xlsx]PivotChartTable41</c15:name>
        <c15:fmtId val="1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Península</a:t>
            </a:r>
            <a:r>
              <a:rPr lang="pt-PT" b="1" baseline="0"/>
              <a:t> de Setúbal</a:t>
            </a:r>
            <a:endParaRPr lang="pt-P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rgbClr val="F3740B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chemeClr val="tx1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91725F"/>
          </a:solidFill>
          <a:ln>
            <a:noFill/>
          </a:ln>
          <a:effectLst/>
        </c:spPr>
      </c:pivotFmt>
      <c:pivotFmt>
        <c:idx val="101"/>
        <c:spPr>
          <a:solidFill>
            <a:srgbClr val="FFFF00"/>
          </a:solidFill>
          <a:ln>
            <a:noFill/>
          </a:ln>
          <a:effectLst/>
        </c:spPr>
      </c:pivotFmt>
      <c:pivotFmt>
        <c:idx val="102"/>
        <c:spPr>
          <a:solidFill>
            <a:srgbClr val="F971DC"/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FF0000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276A7C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F3740B"/>
          </a:solidFill>
          <a:ln>
            <a:noFill/>
          </a:ln>
          <a:effectLst/>
        </c:spPr>
      </c:pivotFmt>
      <c:pivotFmt>
        <c:idx val="122"/>
        <c:spPr>
          <a:solidFill>
            <a:schemeClr val="tx1"/>
          </a:solidFill>
          <a:ln>
            <a:noFill/>
          </a:ln>
          <a:effectLst/>
        </c:spPr>
      </c:pivotFmt>
      <c:pivotFmt>
        <c:idx val="123"/>
        <c:spPr>
          <a:solidFill>
            <a:srgbClr val="91725F"/>
          </a:solidFill>
          <a:ln>
            <a:noFill/>
          </a:ln>
          <a:effectLst/>
        </c:spPr>
      </c:pivotFmt>
      <c:pivotFmt>
        <c:idx val="124"/>
        <c:spPr>
          <a:solidFill>
            <a:srgbClr val="FFFF00"/>
          </a:solidFill>
          <a:ln>
            <a:noFill/>
          </a:ln>
          <a:effectLst/>
        </c:spPr>
      </c:pivotFmt>
      <c:pivotFmt>
        <c:idx val="125"/>
        <c:spPr>
          <a:solidFill>
            <a:srgbClr val="F971DC"/>
          </a:solidFill>
          <a:ln>
            <a:noFill/>
          </a:ln>
          <a:effectLst/>
        </c:spPr>
      </c:pivotFmt>
      <c:pivotFmt>
        <c:idx val="12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2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29"/>
        <c:spPr>
          <a:solidFill>
            <a:srgbClr val="FF0000"/>
          </a:solidFill>
          <a:ln>
            <a:noFill/>
          </a:ln>
          <a:effectLst/>
        </c:spPr>
      </c:pivotFmt>
      <c:pivotFmt>
        <c:idx val="130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31"/>
        <c:spPr>
          <a:solidFill>
            <a:srgbClr val="276A7C"/>
          </a:solidFill>
          <a:ln>
            <a:noFill/>
          </a:ln>
          <a:effectLst/>
        </c:spPr>
      </c:pivotFmt>
      <c:pivotFmt>
        <c:idx val="13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rgbClr val="F3740B"/>
          </a:solidFill>
          <a:ln>
            <a:noFill/>
          </a:ln>
          <a:effectLst/>
        </c:spPr>
      </c:pivotFmt>
      <c:pivotFmt>
        <c:idx val="135"/>
        <c:spPr>
          <a:solidFill>
            <a:schemeClr val="tx1"/>
          </a:solidFill>
          <a:ln>
            <a:noFill/>
          </a:ln>
          <a:effectLst/>
        </c:spPr>
      </c:pivotFmt>
      <c:pivotFmt>
        <c:idx val="136"/>
        <c:spPr>
          <a:solidFill>
            <a:srgbClr val="91725F"/>
          </a:solidFill>
          <a:ln>
            <a:noFill/>
          </a:ln>
          <a:effectLst/>
        </c:spPr>
      </c:pivotFmt>
      <c:pivotFmt>
        <c:idx val="137"/>
        <c:spPr>
          <a:solidFill>
            <a:srgbClr val="FFFF00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41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rgbClr val="FF0000"/>
          </a:solidFill>
          <a:ln>
            <a:noFill/>
          </a:ln>
          <a:effectLst/>
        </c:spPr>
      </c:pivotFmt>
      <c:pivotFmt>
        <c:idx val="14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44"/>
        <c:spPr>
          <a:solidFill>
            <a:srgbClr val="276A7C"/>
          </a:solidFill>
          <a:ln>
            <a:noFill/>
          </a:ln>
          <a:effectLst/>
        </c:spPr>
      </c:pivotFmt>
      <c:pivotFmt>
        <c:idx val="145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rgbClr val="F3740B"/>
          </a:solidFill>
          <a:ln>
            <a:noFill/>
          </a:ln>
          <a:effectLst/>
        </c:spPr>
      </c:pivotFmt>
      <c:pivotFmt>
        <c:idx val="148"/>
        <c:spPr>
          <a:solidFill>
            <a:schemeClr val="tx1"/>
          </a:solidFill>
          <a:ln>
            <a:noFill/>
          </a:ln>
          <a:effectLst/>
        </c:spPr>
      </c:pivotFmt>
      <c:pivotFmt>
        <c:idx val="149"/>
        <c:spPr>
          <a:solidFill>
            <a:srgbClr val="91725F"/>
          </a:solidFill>
          <a:ln>
            <a:noFill/>
          </a:ln>
          <a:effectLst/>
        </c:spPr>
      </c:pivotFmt>
      <c:pivotFmt>
        <c:idx val="150"/>
        <c:spPr>
          <a:solidFill>
            <a:srgbClr val="FFFF00"/>
          </a:solidFill>
          <a:ln>
            <a:noFill/>
          </a:ln>
          <a:effectLst/>
        </c:spPr>
      </c:pivotFmt>
      <c:pivotFmt>
        <c:idx val="151"/>
        <c:spPr>
          <a:solidFill>
            <a:srgbClr val="F971DC"/>
          </a:solidFill>
          <a:ln>
            <a:noFill/>
          </a:ln>
          <a:effectLst/>
        </c:spPr>
      </c:pivotFmt>
      <c:pivotFmt>
        <c:idx val="15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5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54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55"/>
        <c:spPr>
          <a:solidFill>
            <a:srgbClr val="FF0000"/>
          </a:solidFill>
          <a:ln>
            <a:noFill/>
          </a:ln>
          <a:effectLst/>
        </c:spPr>
      </c:pivotFmt>
      <c:pivotFmt>
        <c:idx val="156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57"/>
        <c:spPr>
          <a:solidFill>
            <a:srgbClr val="276A7C"/>
          </a:solidFill>
          <a:ln>
            <a:noFill/>
          </a:ln>
          <a:effectLst/>
        </c:spPr>
      </c:pivotFmt>
      <c:pivotFmt>
        <c:idx val="15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rgbClr val="F3740B"/>
          </a:solidFill>
          <a:ln>
            <a:noFill/>
          </a:ln>
          <a:effectLst/>
        </c:spPr>
      </c:pivotFmt>
      <c:pivotFmt>
        <c:idx val="161"/>
        <c:spPr>
          <a:solidFill>
            <a:schemeClr val="tx1"/>
          </a:solidFill>
          <a:ln>
            <a:noFill/>
          </a:ln>
          <a:effectLst/>
        </c:spPr>
      </c:pivotFmt>
      <c:pivotFmt>
        <c:idx val="162"/>
        <c:spPr>
          <a:solidFill>
            <a:srgbClr val="91725F"/>
          </a:solidFill>
          <a:ln>
            <a:noFill/>
          </a:ln>
          <a:effectLst/>
        </c:spPr>
      </c:pivotFmt>
      <c:pivotFmt>
        <c:idx val="163"/>
        <c:spPr>
          <a:solidFill>
            <a:srgbClr val="FFFF00"/>
          </a:solidFill>
          <a:ln>
            <a:noFill/>
          </a:ln>
          <a:effectLst/>
        </c:spPr>
      </c:pivotFmt>
      <c:pivotFmt>
        <c:idx val="164"/>
        <c:spPr>
          <a:solidFill>
            <a:srgbClr val="F971DC"/>
          </a:solidFill>
          <a:ln>
            <a:noFill/>
          </a:ln>
          <a:effectLst/>
        </c:spPr>
      </c:pivotFmt>
      <c:pivotFmt>
        <c:idx val="1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6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68"/>
        <c:spPr>
          <a:solidFill>
            <a:srgbClr val="FF0000"/>
          </a:solidFill>
          <a:ln>
            <a:noFill/>
          </a:ln>
          <a:effectLst/>
        </c:spPr>
      </c:pivotFmt>
      <c:pivotFmt>
        <c:idx val="169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70"/>
        <c:spPr>
          <a:solidFill>
            <a:srgbClr val="276A7C"/>
          </a:solidFill>
          <a:ln>
            <a:noFill/>
          </a:ln>
          <a:effectLst/>
        </c:spPr>
      </c:pivotFmt>
      <c:pivotFmt>
        <c:idx val="171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5A-4273-AEB1-87A2A9C0F1B6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5A-4273-AEB1-87A2A9C0F1B6}"/>
              </c:ext>
            </c:extLst>
          </c:dPt>
          <c:dPt>
            <c:idx val="2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75A-4273-AEB1-87A2A9C0F1B6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75A-4273-AEB1-87A2A9C0F1B6}"/>
              </c:ext>
            </c:extLst>
          </c:dPt>
          <c:dPt>
            <c:idx val="4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75A-4273-AEB1-87A2A9C0F1B6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75A-4273-AEB1-87A2A9C0F1B6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75A-4273-AEB1-87A2A9C0F1B6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75A-4273-AEB1-87A2A9C0F1B6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75A-4273-AEB1-87A2A9C0F1B6}"/>
              </c:ext>
            </c:extLst>
          </c:dPt>
          <c:dPt>
            <c:idx val="9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75A-4273-AEB1-87A2A9C0F1B6}"/>
              </c:ext>
            </c:extLst>
          </c:dPt>
          <c:dPt>
            <c:idx val="10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75A-4273-AEB1-87A2A9C0F1B6}"/>
              </c:ext>
            </c:extLst>
          </c:dPt>
          <c:dPt>
            <c:idx val="11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75A-4273-AEB1-87A2A9C0F1B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75A-4273-AEB1-87A2A9C0F1B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75A-4273-AEB1-87A2A9C0F1B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75A-4273-AEB1-87A2A9C0F1B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75A-4273-AEB1-87A2A9C0F1B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475A-4273-AEB1-87A2A9C0F1B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475A-4273-AEB1-87A2A9C0F1B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475A-4273-AEB1-87A2A9C0F1B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475A-4273-AEB1-87A2A9C0F1B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475A-4273-AEB1-87A2A9C0F1B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475A-4273-AEB1-87A2A9C0F1B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475A-4273-AEB1-87A2A9C0F1B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475A-4273-AEB1-87A2A9C0F1B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475A-4273-AEB1-87A2A9C0F1B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475A-4273-AEB1-87A2A9C0F1B6}"/>
              </c:ext>
            </c:extLst>
          </c:dPt>
          <c:cat>
            <c:strLit>
              <c:ptCount val="12"/>
              <c:pt idx="0">
                <c:v>Citrinos</c:v>
              </c:pt>
              <c:pt idx="1">
                <c:v>Elementos Lineares E Da Paisagem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 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Pequenos Frutos</c:v>
              </c:pt>
              <c:pt idx="9">
                <c:v>Povoamento De Sobreiro</c:v>
              </c:pt>
              <c:pt idx="10">
                <c:v>Prados Permanentes</c:v>
              </c:pt>
              <c:pt idx="11">
                <c:v>Vinha</c:v>
              </c:pt>
            </c:strLit>
          </c:cat>
          <c:val>
            <c:numLit>
              <c:formatCode>#,##0</c:formatCode>
              <c:ptCount val="12"/>
              <c:pt idx="0">
                <c:v>399.52</c:v>
              </c:pt>
              <c:pt idx="1">
                <c:v>0.06</c:v>
              </c:pt>
              <c:pt idx="2">
                <c:v>3353.45</c:v>
              </c:pt>
              <c:pt idx="3">
                <c:v>96</c:v>
              </c:pt>
              <c:pt idx="4">
                <c:v>673.32</c:v>
              </c:pt>
              <c:pt idx="5">
                <c:v>596.58000000000004</c:v>
              </c:pt>
              <c:pt idx="6">
                <c:v>166.58</c:v>
              </c:pt>
              <c:pt idx="7">
                <c:v>8.1999999999999993</c:v>
              </c:pt>
              <c:pt idx="8">
                <c:v>112.05</c:v>
              </c:pt>
              <c:pt idx="9">
                <c:v>11225.17</c:v>
              </c:pt>
              <c:pt idx="10">
                <c:v>15239.53</c:v>
              </c:pt>
              <c:pt idx="11">
                <c:v>4573.92</c:v>
              </c:pt>
            </c:numLit>
          </c:val>
          <c:extLst>
            <c:ext xmlns:c16="http://schemas.microsoft.com/office/drawing/2014/chart" uri="{C3380CC4-5D6E-409C-BE32-E72D297353CC}">
              <c16:uniqueId val="{00000034-475A-4273-AEB1-87A2A9C0F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[SinteseCandidaturasPU2025.xlsx]PivotChartTable42</c15:name>
        <c15:fmtId val="1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Alentejo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rgbClr val="F3740B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chemeClr val="tx1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91725F"/>
          </a:solidFill>
          <a:ln>
            <a:noFill/>
          </a:ln>
          <a:effectLst/>
        </c:spPr>
      </c:pivotFmt>
      <c:pivotFmt>
        <c:idx val="101"/>
        <c:spPr>
          <a:solidFill>
            <a:srgbClr val="FFFF00"/>
          </a:solidFill>
          <a:ln>
            <a:noFill/>
          </a:ln>
          <a:effectLst/>
        </c:spPr>
      </c:pivotFmt>
      <c:pivotFmt>
        <c:idx val="102"/>
        <c:spPr>
          <a:solidFill>
            <a:srgbClr val="F971DC"/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FF0000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276A7C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F3740B"/>
          </a:solidFill>
          <a:ln>
            <a:noFill/>
          </a:ln>
          <a:effectLst/>
        </c:spPr>
      </c:pivotFmt>
      <c:pivotFmt>
        <c:idx val="122"/>
        <c:spPr>
          <a:solidFill>
            <a:schemeClr val="tx1"/>
          </a:solidFill>
          <a:ln>
            <a:noFill/>
          </a:ln>
          <a:effectLst/>
        </c:spPr>
      </c:pivotFmt>
      <c:pivotFmt>
        <c:idx val="123"/>
        <c:spPr>
          <a:solidFill>
            <a:srgbClr val="91725F"/>
          </a:solidFill>
          <a:ln>
            <a:noFill/>
          </a:ln>
          <a:effectLst/>
        </c:spPr>
      </c:pivotFmt>
      <c:pivotFmt>
        <c:idx val="124"/>
        <c:spPr>
          <a:solidFill>
            <a:srgbClr val="FFFF00"/>
          </a:solidFill>
          <a:ln>
            <a:noFill/>
          </a:ln>
          <a:effectLst/>
        </c:spPr>
      </c:pivotFmt>
      <c:pivotFmt>
        <c:idx val="125"/>
        <c:spPr>
          <a:solidFill>
            <a:srgbClr val="F971DC"/>
          </a:solidFill>
          <a:ln>
            <a:noFill/>
          </a:ln>
          <a:effectLst/>
        </c:spPr>
      </c:pivotFmt>
      <c:pivotFmt>
        <c:idx val="12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2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29"/>
        <c:spPr>
          <a:solidFill>
            <a:srgbClr val="FF0000"/>
          </a:solidFill>
          <a:ln>
            <a:noFill/>
          </a:ln>
          <a:effectLst/>
        </c:spPr>
      </c:pivotFmt>
      <c:pivotFmt>
        <c:idx val="130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31"/>
        <c:spPr>
          <a:solidFill>
            <a:srgbClr val="276A7C"/>
          </a:solidFill>
          <a:ln>
            <a:noFill/>
          </a:ln>
          <a:effectLst/>
        </c:spPr>
      </c:pivotFmt>
      <c:pivotFmt>
        <c:idx val="13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rgbClr val="F3740B"/>
          </a:solidFill>
          <a:ln>
            <a:noFill/>
          </a:ln>
          <a:effectLst/>
        </c:spPr>
      </c:pivotFmt>
      <c:pivotFmt>
        <c:idx val="135"/>
        <c:spPr>
          <a:solidFill>
            <a:schemeClr val="tx1"/>
          </a:solidFill>
          <a:ln>
            <a:noFill/>
          </a:ln>
          <a:effectLst/>
        </c:spPr>
      </c:pivotFmt>
      <c:pivotFmt>
        <c:idx val="136"/>
        <c:spPr>
          <a:solidFill>
            <a:srgbClr val="91725F"/>
          </a:solidFill>
          <a:ln>
            <a:noFill/>
          </a:ln>
          <a:effectLst/>
        </c:spPr>
      </c:pivotFmt>
      <c:pivotFmt>
        <c:idx val="137"/>
        <c:spPr>
          <a:solidFill>
            <a:srgbClr val="FFFF00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41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rgbClr val="FF0000"/>
          </a:solidFill>
          <a:ln>
            <a:noFill/>
          </a:ln>
          <a:effectLst/>
        </c:spPr>
      </c:pivotFmt>
      <c:pivotFmt>
        <c:idx val="14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44"/>
        <c:spPr>
          <a:solidFill>
            <a:srgbClr val="276A7C"/>
          </a:solidFill>
          <a:ln>
            <a:noFill/>
          </a:ln>
          <a:effectLst/>
        </c:spPr>
      </c:pivotFmt>
      <c:pivotFmt>
        <c:idx val="145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rgbClr val="F3740B"/>
          </a:solidFill>
          <a:ln>
            <a:noFill/>
          </a:ln>
          <a:effectLst/>
        </c:spPr>
      </c:pivotFmt>
      <c:pivotFmt>
        <c:idx val="148"/>
        <c:spPr>
          <a:solidFill>
            <a:schemeClr val="tx1"/>
          </a:solidFill>
          <a:ln>
            <a:noFill/>
          </a:ln>
          <a:effectLst/>
        </c:spPr>
      </c:pivotFmt>
      <c:pivotFmt>
        <c:idx val="149"/>
        <c:spPr>
          <a:solidFill>
            <a:srgbClr val="91725F"/>
          </a:solidFill>
          <a:ln>
            <a:noFill/>
          </a:ln>
          <a:effectLst/>
        </c:spPr>
      </c:pivotFmt>
      <c:pivotFmt>
        <c:idx val="150"/>
        <c:spPr>
          <a:solidFill>
            <a:srgbClr val="FFFF00"/>
          </a:solidFill>
          <a:ln>
            <a:noFill/>
          </a:ln>
          <a:effectLst/>
        </c:spPr>
      </c:pivotFmt>
      <c:pivotFmt>
        <c:idx val="151"/>
        <c:spPr>
          <a:solidFill>
            <a:srgbClr val="F971DC"/>
          </a:solidFill>
          <a:ln>
            <a:noFill/>
          </a:ln>
          <a:effectLst/>
        </c:spPr>
      </c:pivotFmt>
      <c:pivotFmt>
        <c:idx val="15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5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54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55"/>
        <c:spPr>
          <a:solidFill>
            <a:srgbClr val="FF0000"/>
          </a:solidFill>
          <a:ln>
            <a:noFill/>
          </a:ln>
          <a:effectLst/>
        </c:spPr>
      </c:pivotFmt>
      <c:pivotFmt>
        <c:idx val="156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57"/>
        <c:spPr>
          <a:solidFill>
            <a:srgbClr val="276A7C"/>
          </a:solidFill>
          <a:ln>
            <a:noFill/>
          </a:ln>
          <a:effectLst/>
        </c:spPr>
      </c:pivotFmt>
      <c:pivotFmt>
        <c:idx val="15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rgbClr val="F3740B"/>
          </a:solidFill>
          <a:ln>
            <a:noFill/>
          </a:ln>
          <a:effectLst/>
        </c:spPr>
      </c:pivotFmt>
      <c:pivotFmt>
        <c:idx val="161"/>
        <c:spPr>
          <a:solidFill>
            <a:schemeClr val="tx1"/>
          </a:solidFill>
          <a:ln>
            <a:noFill/>
          </a:ln>
          <a:effectLst/>
        </c:spPr>
      </c:pivotFmt>
      <c:pivotFmt>
        <c:idx val="162"/>
        <c:spPr>
          <a:solidFill>
            <a:srgbClr val="91725F"/>
          </a:solidFill>
          <a:ln>
            <a:noFill/>
          </a:ln>
          <a:effectLst/>
        </c:spPr>
      </c:pivotFmt>
      <c:pivotFmt>
        <c:idx val="163"/>
        <c:spPr>
          <a:solidFill>
            <a:srgbClr val="FFFF00"/>
          </a:solidFill>
          <a:ln>
            <a:noFill/>
          </a:ln>
          <a:effectLst/>
        </c:spPr>
      </c:pivotFmt>
      <c:pivotFmt>
        <c:idx val="164"/>
        <c:spPr>
          <a:solidFill>
            <a:srgbClr val="F971DC"/>
          </a:solidFill>
          <a:ln>
            <a:noFill/>
          </a:ln>
          <a:effectLst/>
        </c:spPr>
      </c:pivotFmt>
      <c:pivotFmt>
        <c:idx val="1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6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68"/>
        <c:spPr>
          <a:solidFill>
            <a:srgbClr val="FF0000"/>
          </a:solidFill>
          <a:ln>
            <a:noFill/>
          </a:ln>
          <a:effectLst/>
        </c:spPr>
      </c:pivotFmt>
      <c:pivotFmt>
        <c:idx val="169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70"/>
        <c:spPr>
          <a:solidFill>
            <a:srgbClr val="276A7C"/>
          </a:solidFill>
          <a:ln>
            <a:noFill/>
          </a:ln>
          <a:effectLst/>
        </c:spPr>
      </c:pivotFmt>
      <c:pivotFmt>
        <c:idx val="171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D0-46B5-942A-415679B7441F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D0-46B5-942A-415679B7441F}"/>
              </c:ext>
            </c:extLst>
          </c:dPt>
          <c:dPt>
            <c:idx val="2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D0-46B5-942A-415679B7441F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9D0-46B5-942A-415679B7441F}"/>
              </c:ext>
            </c:extLst>
          </c:dPt>
          <c:dPt>
            <c:idx val="4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9D0-46B5-942A-415679B7441F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9D0-46B5-942A-415679B7441F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D0-46B5-942A-415679B7441F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9D0-46B5-942A-415679B7441F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9D0-46B5-942A-415679B7441F}"/>
              </c:ext>
            </c:extLst>
          </c:dPt>
          <c:dPt>
            <c:idx val="9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9D0-46B5-942A-415679B7441F}"/>
              </c:ext>
            </c:extLst>
          </c:dPt>
          <c:dPt>
            <c:idx val="10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9D0-46B5-942A-415679B7441F}"/>
              </c:ext>
            </c:extLst>
          </c:dPt>
          <c:dPt>
            <c:idx val="11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9D0-46B5-942A-415679B744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9D0-46B5-942A-415679B744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9D0-46B5-942A-415679B7441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9D0-46B5-942A-415679B7441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9D0-46B5-942A-415679B7441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59D0-46B5-942A-415679B7441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59D0-46B5-942A-415679B7441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59D0-46B5-942A-415679B7441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59D0-46B5-942A-415679B7441F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59D0-46B5-942A-415679B7441F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59D0-46B5-942A-415679B7441F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59D0-46B5-942A-415679B7441F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59D0-46B5-942A-415679B7441F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59D0-46B5-942A-415679B7441F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59D0-46B5-942A-415679B7441F}"/>
              </c:ext>
            </c:extLst>
          </c:dPt>
          <c:cat>
            <c:strLit>
              <c:ptCount val="12"/>
              <c:pt idx="0">
                <c:v>Citrinos</c:v>
              </c:pt>
              <c:pt idx="1">
                <c:v>Elementos Lineares E Da Paisagem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 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Pequenos Frutos</c:v>
              </c:pt>
              <c:pt idx="9">
                <c:v>Povoamento De Sobreiro</c:v>
              </c:pt>
              <c:pt idx="10">
                <c:v>Prados Permanentes</c:v>
              </c:pt>
              <c:pt idx="11">
                <c:v>Vinha</c:v>
              </c:pt>
            </c:strLit>
          </c:cat>
          <c:val>
            <c:numLit>
              <c:formatCode>#,##0</c:formatCode>
              <c:ptCount val="12"/>
              <c:pt idx="0">
                <c:v>2413.7399999999998</c:v>
              </c:pt>
              <c:pt idx="1">
                <c:v>3.2</c:v>
              </c:pt>
              <c:pt idx="2">
                <c:v>89986.11</c:v>
              </c:pt>
              <c:pt idx="3">
                <c:v>1606.6</c:v>
              </c:pt>
              <c:pt idx="4">
                <c:v>5290.01</c:v>
              </c:pt>
              <c:pt idx="5">
                <c:v>6844.2</c:v>
              </c:pt>
              <c:pt idx="6">
                <c:v>197762.52</c:v>
              </c:pt>
              <c:pt idx="7">
                <c:v>536.05999999999995</c:v>
              </c:pt>
              <c:pt idx="8">
                <c:v>2950.3</c:v>
              </c:pt>
              <c:pt idx="9">
                <c:v>234482.65</c:v>
              </c:pt>
              <c:pt idx="10">
                <c:v>1003615.76</c:v>
              </c:pt>
              <c:pt idx="11">
                <c:v>25121.49</c:v>
              </c:pt>
            </c:numLit>
          </c:val>
          <c:extLst>
            <c:ext xmlns:c16="http://schemas.microsoft.com/office/drawing/2014/chart" uri="{C3380CC4-5D6E-409C-BE32-E72D297353CC}">
              <c16:uniqueId val="{00000034-59D0-46B5-942A-415679B74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[SinteseCandidaturasPU2025.xlsx]PivotChartTable43</c15:name>
        <c15:fmtId val="1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Algarve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rgbClr val="F3740B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chemeClr val="tx1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91725F"/>
          </a:solidFill>
          <a:ln>
            <a:noFill/>
          </a:ln>
          <a:effectLst/>
        </c:spPr>
      </c:pivotFmt>
      <c:pivotFmt>
        <c:idx val="101"/>
        <c:spPr>
          <a:solidFill>
            <a:srgbClr val="FFFF00"/>
          </a:solidFill>
          <a:ln>
            <a:noFill/>
          </a:ln>
          <a:effectLst/>
        </c:spPr>
      </c:pivotFmt>
      <c:pivotFmt>
        <c:idx val="102"/>
        <c:spPr>
          <a:solidFill>
            <a:srgbClr val="F971DC"/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FF0000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276A7C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F3740B"/>
          </a:solidFill>
          <a:ln>
            <a:noFill/>
          </a:ln>
          <a:effectLst/>
        </c:spPr>
      </c:pivotFmt>
      <c:pivotFmt>
        <c:idx val="122"/>
        <c:spPr>
          <a:solidFill>
            <a:schemeClr val="tx1"/>
          </a:solidFill>
          <a:ln>
            <a:noFill/>
          </a:ln>
          <a:effectLst/>
        </c:spPr>
      </c:pivotFmt>
      <c:pivotFmt>
        <c:idx val="123"/>
        <c:spPr>
          <a:solidFill>
            <a:srgbClr val="91725F"/>
          </a:solidFill>
          <a:ln>
            <a:noFill/>
          </a:ln>
          <a:effectLst/>
        </c:spPr>
      </c:pivotFmt>
      <c:pivotFmt>
        <c:idx val="124"/>
        <c:spPr>
          <a:solidFill>
            <a:srgbClr val="FFFF00"/>
          </a:solidFill>
          <a:ln>
            <a:noFill/>
          </a:ln>
          <a:effectLst/>
        </c:spPr>
      </c:pivotFmt>
      <c:pivotFmt>
        <c:idx val="125"/>
        <c:spPr>
          <a:solidFill>
            <a:srgbClr val="F971DC"/>
          </a:solidFill>
          <a:ln>
            <a:noFill/>
          </a:ln>
          <a:effectLst/>
        </c:spPr>
      </c:pivotFmt>
      <c:pivotFmt>
        <c:idx val="12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2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29"/>
        <c:spPr>
          <a:solidFill>
            <a:srgbClr val="FF0000"/>
          </a:solidFill>
          <a:ln>
            <a:noFill/>
          </a:ln>
          <a:effectLst/>
        </c:spPr>
      </c:pivotFmt>
      <c:pivotFmt>
        <c:idx val="130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31"/>
        <c:spPr>
          <a:solidFill>
            <a:srgbClr val="276A7C"/>
          </a:solidFill>
          <a:ln>
            <a:noFill/>
          </a:ln>
          <a:effectLst/>
        </c:spPr>
      </c:pivotFmt>
      <c:pivotFmt>
        <c:idx val="13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rgbClr val="F3740B"/>
          </a:solidFill>
          <a:ln>
            <a:noFill/>
          </a:ln>
          <a:effectLst/>
        </c:spPr>
      </c:pivotFmt>
      <c:pivotFmt>
        <c:idx val="135"/>
        <c:spPr>
          <a:solidFill>
            <a:schemeClr val="tx1"/>
          </a:solidFill>
          <a:ln>
            <a:noFill/>
          </a:ln>
          <a:effectLst/>
        </c:spPr>
      </c:pivotFmt>
      <c:pivotFmt>
        <c:idx val="136"/>
        <c:spPr>
          <a:solidFill>
            <a:srgbClr val="91725F"/>
          </a:solidFill>
          <a:ln>
            <a:noFill/>
          </a:ln>
          <a:effectLst/>
        </c:spPr>
      </c:pivotFmt>
      <c:pivotFmt>
        <c:idx val="137"/>
        <c:spPr>
          <a:solidFill>
            <a:srgbClr val="FFFF00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41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rgbClr val="FF0000"/>
          </a:solidFill>
          <a:ln>
            <a:noFill/>
          </a:ln>
          <a:effectLst/>
        </c:spPr>
      </c:pivotFmt>
      <c:pivotFmt>
        <c:idx val="14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44"/>
        <c:spPr>
          <a:solidFill>
            <a:srgbClr val="276A7C"/>
          </a:solidFill>
          <a:ln>
            <a:noFill/>
          </a:ln>
          <a:effectLst/>
        </c:spPr>
      </c:pivotFmt>
      <c:pivotFmt>
        <c:idx val="145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rgbClr val="F3740B"/>
          </a:solidFill>
          <a:ln>
            <a:noFill/>
          </a:ln>
          <a:effectLst/>
        </c:spPr>
      </c:pivotFmt>
      <c:pivotFmt>
        <c:idx val="148"/>
        <c:spPr>
          <a:solidFill>
            <a:schemeClr val="tx1"/>
          </a:solidFill>
          <a:ln>
            <a:noFill/>
          </a:ln>
          <a:effectLst/>
        </c:spPr>
      </c:pivotFmt>
      <c:pivotFmt>
        <c:idx val="149"/>
        <c:spPr>
          <a:solidFill>
            <a:srgbClr val="91725F"/>
          </a:solidFill>
          <a:ln>
            <a:noFill/>
          </a:ln>
          <a:effectLst/>
        </c:spPr>
      </c:pivotFmt>
      <c:pivotFmt>
        <c:idx val="150"/>
        <c:spPr>
          <a:solidFill>
            <a:srgbClr val="FFFF00"/>
          </a:solidFill>
          <a:ln>
            <a:noFill/>
          </a:ln>
          <a:effectLst/>
        </c:spPr>
      </c:pivotFmt>
      <c:pivotFmt>
        <c:idx val="151"/>
        <c:spPr>
          <a:solidFill>
            <a:srgbClr val="F971DC"/>
          </a:solidFill>
          <a:ln>
            <a:noFill/>
          </a:ln>
          <a:effectLst/>
        </c:spPr>
      </c:pivotFmt>
      <c:pivotFmt>
        <c:idx val="15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5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54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55"/>
        <c:spPr>
          <a:solidFill>
            <a:srgbClr val="FF0000"/>
          </a:solidFill>
          <a:ln>
            <a:noFill/>
          </a:ln>
          <a:effectLst/>
        </c:spPr>
      </c:pivotFmt>
      <c:pivotFmt>
        <c:idx val="156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57"/>
        <c:spPr>
          <a:solidFill>
            <a:srgbClr val="276A7C"/>
          </a:solidFill>
          <a:ln>
            <a:noFill/>
          </a:ln>
          <a:effectLst/>
        </c:spPr>
      </c:pivotFmt>
      <c:pivotFmt>
        <c:idx val="15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rgbClr val="F3740B"/>
          </a:solidFill>
          <a:ln>
            <a:noFill/>
          </a:ln>
          <a:effectLst/>
        </c:spPr>
      </c:pivotFmt>
      <c:pivotFmt>
        <c:idx val="161"/>
        <c:spPr>
          <a:solidFill>
            <a:schemeClr val="tx1"/>
          </a:solidFill>
          <a:ln>
            <a:noFill/>
          </a:ln>
          <a:effectLst/>
        </c:spPr>
      </c:pivotFmt>
      <c:pivotFmt>
        <c:idx val="162"/>
        <c:spPr>
          <a:solidFill>
            <a:srgbClr val="91725F"/>
          </a:solidFill>
          <a:ln>
            <a:noFill/>
          </a:ln>
          <a:effectLst/>
        </c:spPr>
      </c:pivotFmt>
      <c:pivotFmt>
        <c:idx val="163"/>
        <c:spPr>
          <a:solidFill>
            <a:srgbClr val="FFFF00"/>
          </a:solidFill>
          <a:ln>
            <a:noFill/>
          </a:ln>
          <a:effectLst/>
        </c:spPr>
      </c:pivotFmt>
      <c:pivotFmt>
        <c:idx val="164"/>
        <c:spPr>
          <a:solidFill>
            <a:srgbClr val="F971DC"/>
          </a:solidFill>
          <a:ln>
            <a:noFill/>
          </a:ln>
          <a:effectLst/>
        </c:spPr>
      </c:pivotFmt>
      <c:pivotFmt>
        <c:idx val="1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6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68"/>
        <c:spPr>
          <a:solidFill>
            <a:srgbClr val="FF0000"/>
          </a:solidFill>
          <a:ln>
            <a:noFill/>
          </a:ln>
          <a:effectLst/>
        </c:spPr>
      </c:pivotFmt>
      <c:pivotFmt>
        <c:idx val="169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70"/>
        <c:spPr>
          <a:solidFill>
            <a:srgbClr val="276A7C"/>
          </a:solidFill>
          <a:ln>
            <a:noFill/>
          </a:ln>
          <a:effectLst/>
        </c:spPr>
      </c:pivotFmt>
      <c:pivotFmt>
        <c:idx val="171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08-4127-B8FB-A7B9A0F9B0A8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08-4127-B8FB-A7B9A0F9B0A8}"/>
              </c:ext>
            </c:extLst>
          </c:dPt>
          <c:dPt>
            <c:idx val="2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08-4127-B8FB-A7B9A0F9B0A8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08-4127-B8FB-A7B9A0F9B0A8}"/>
              </c:ext>
            </c:extLst>
          </c:dPt>
          <c:dPt>
            <c:idx val="4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08-4127-B8FB-A7B9A0F9B0A8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C08-4127-B8FB-A7B9A0F9B0A8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C08-4127-B8FB-A7B9A0F9B0A8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C08-4127-B8FB-A7B9A0F9B0A8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C08-4127-B8FB-A7B9A0F9B0A8}"/>
              </c:ext>
            </c:extLst>
          </c:dPt>
          <c:dPt>
            <c:idx val="9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C08-4127-B8FB-A7B9A0F9B0A8}"/>
              </c:ext>
            </c:extLst>
          </c:dPt>
          <c:dPt>
            <c:idx val="10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C08-4127-B8FB-A7B9A0F9B0A8}"/>
              </c:ext>
            </c:extLst>
          </c:dPt>
          <c:dPt>
            <c:idx val="11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C08-4127-B8FB-A7B9A0F9B0A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C08-4127-B8FB-A7B9A0F9B0A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C08-4127-B8FB-A7B9A0F9B0A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C08-4127-B8FB-A7B9A0F9B0A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C08-4127-B8FB-A7B9A0F9B0A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C08-4127-B8FB-A7B9A0F9B0A8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C08-4127-B8FB-A7B9A0F9B0A8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8C08-4127-B8FB-A7B9A0F9B0A8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8C08-4127-B8FB-A7B9A0F9B0A8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8C08-4127-B8FB-A7B9A0F9B0A8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8C08-4127-B8FB-A7B9A0F9B0A8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8C08-4127-B8FB-A7B9A0F9B0A8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8C08-4127-B8FB-A7B9A0F9B0A8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8C08-4127-B8FB-A7B9A0F9B0A8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8C08-4127-B8FB-A7B9A0F9B0A8}"/>
              </c:ext>
            </c:extLst>
          </c:dPt>
          <c:cat>
            <c:strLit>
              <c:ptCount val="12"/>
              <c:pt idx="0">
                <c:v>Citrinos</c:v>
              </c:pt>
              <c:pt idx="1">
                <c:v>Elementos Lineares E Da Paisagem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 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Pequenos Frutos</c:v>
              </c:pt>
              <c:pt idx="9">
                <c:v>Povoamento De Sobreiro</c:v>
              </c:pt>
              <c:pt idx="10">
                <c:v>Prados Permanentes</c:v>
              </c:pt>
              <c:pt idx="11">
                <c:v>Vinha</c:v>
              </c:pt>
            </c:strLit>
          </c:cat>
          <c:val>
            <c:numLit>
              <c:formatCode>#,##0</c:formatCode>
              <c:ptCount val="12"/>
              <c:pt idx="0">
                <c:v>8511.27</c:v>
              </c:pt>
              <c:pt idx="1">
                <c:v>2.4700000000000002</c:v>
              </c:pt>
              <c:pt idx="2">
                <c:v>16541.080000000002</c:v>
              </c:pt>
              <c:pt idx="3">
                <c:v>265.18</c:v>
              </c:pt>
              <c:pt idx="4">
                <c:v>2564.7399999999998</c:v>
              </c:pt>
              <c:pt idx="5">
                <c:v>8816.2999999999993</c:v>
              </c:pt>
              <c:pt idx="6">
                <c:v>1389.29</c:v>
              </c:pt>
              <c:pt idx="7">
                <c:v>70.17</c:v>
              </c:pt>
              <c:pt idx="8">
                <c:v>3123.98</c:v>
              </c:pt>
              <c:pt idx="9">
                <c:v>8639.81</c:v>
              </c:pt>
              <c:pt idx="10">
                <c:v>31352.99</c:v>
              </c:pt>
              <c:pt idx="11">
                <c:v>669.79</c:v>
              </c:pt>
            </c:numLit>
          </c:val>
          <c:extLst>
            <c:ext xmlns:c16="http://schemas.microsoft.com/office/drawing/2014/chart" uri="{C3380CC4-5D6E-409C-BE32-E72D297353CC}">
              <c16:uniqueId val="{00000034-8C08-4127-B8FB-A7B9A0F9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[SinteseCandidaturasPU2025.xlsx]PivotChartTable44</c15:name>
        <c15:fmtId val="1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R.A. Madeira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rgbClr val="F3740B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chemeClr val="tx1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91725F"/>
          </a:solidFill>
          <a:ln>
            <a:noFill/>
          </a:ln>
          <a:effectLst/>
        </c:spPr>
      </c:pivotFmt>
      <c:pivotFmt>
        <c:idx val="101"/>
        <c:spPr>
          <a:solidFill>
            <a:srgbClr val="FFFF00"/>
          </a:solidFill>
          <a:ln>
            <a:noFill/>
          </a:ln>
          <a:effectLst/>
        </c:spPr>
      </c:pivotFmt>
      <c:pivotFmt>
        <c:idx val="102"/>
        <c:spPr>
          <a:solidFill>
            <a:srgbClr val="F971DC"/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FF0000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276A7C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F3740B"/>
          </a:solidFill>
          <a:ln>
            <a:noFill/>
          </a:ln>
          <a:effectLst/>
        </c:spPr>
      </c:pivotFmt>
      <c:pivotFmt>
        <c:idx val="122"/>
        <c:spPr>
          <a:solidFill>
            <a:schemeClr val="tx1"/>
          </a:solidFill>
          <a:ln>
            <a:noFill/>
          </a:ln>
          <a:effectLst/>
        </c:spPr>
      </c:pivotFmt>
      <c:pivotFmt>
        <c:idx val="123"/>
        <c:spPr>
          <a:solidFill>
            <a:srgbClr val="91725F"/>
          </a:solidFill>
          <a:ln>
            <a:noFill/>
          </a:ln>
          <a:effectLst/>
        </c:spPr>
      </c:pivotFmt>
      <c:pivotFmt>
        <c:idx val="124"/>
        <c:spPr>
          <a:solidFill>
            <a:srgbClr val="FFFF00"/>
          </a:solidFill>
          <a:ln>
            <a:noFill/>
          </a:ln>
          <a:effectLst/>
        </c:spPr>
      </c:pivotFmt>
      <c:pivotFmt>
        <c:idx val="125"/>
        <c:spPr>
          <a:solidFill>
            <a:srgbClr val="F971DC"/>
          </a:solidFill>
          <a:ln>
            <a:noFill/>
          </a:ln>
          <a:effectLst/>
        </c:spPr>
      </c:pivotFmt>
      <c:pivotFmt>
        <c:idx val="12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2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29"/>
        <c:spPr>
          <a:solidFill>
            <a:srgbClr val="FF0000"/>
          </a:solidFill>
          <a:ln>
            <a:noFill/>
          </a:ln>
          <a:effectLst/>
        </c:spPr>
      </c:pivotFmt>
      <c:pivotFmt>
        <c:idx val="130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31"/>
        <c:spPr>
          <a:solidFill>
            <a:srgbClr val="276A7C"/>
          </a:solidFill>
          <a:ln>
            <a:noFill/>
          </a:ln>
          <a:effectLst/>
        </c:spPr>
      </c:pivotFmt>
      <c:pivotFmt>
        <c:idx val="13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rgbClr val="F3740B"/>
          </a:solidFill>
          <a:ln>
            <a:noFill/>
          </a:ln>
          <a:effectLst/>
        </c:spPr>
      </c:pivotFmt>
      <c:pivotFmt>
        <c:idx val="135"/>
        <c:spPr>
          <a:solidFill>
            <a:schemeClr val="tx1"/>
          </a:solidFill>
          <a:ln>
            <a:noFill/>
          </a:ln>
          <a:effectLst/>
        </c:spPr>
      </c:pivotFmt>
      <c:pivotFmt>
        <c:idx val="136"/>
        <c:spPr>
          <a:solidFill>
            <a:srgbClr val="91725F"/>
          </a:solidFill>
          <a:ln>
            <a:noFill/>
          </a:ln>
          <a:effectLst/>
        </c:spPr>
      </c:pivotFmt>
      <c:pivotFmt>
        <c:idx val="137"/>
        <c:spPr>
          <a:solidFill>
            <a:srgbClr val="FFFF00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41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rgbClr val="FF0000"/>
          </a:solidFill>
          <a:ln>
            <a:noFill/>
          </a:ln>
          <a:effectLst/>
        </c:spPr>
      </c:pivotFmt>
      <c:pivotFmt>
        <c:idx val="14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44"/>
        <c:spPr>
          <a:solidFill>
            <a:srgbClr val="276A7C"/>
          </a:solidFill>
          <a:ln>
            <a:noFill/>
          </a:ln>
          <a:effectLst/>
        </c:spPr>
      </c:pivotFmt>
      <c:pivotFmt>
        <c:idx val="145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rgbClr val="F3740B"/>
          </a:solidFill>
          <a:ln>
            <a:noFill/>
          </a:ln>
          <a:effectLst/>
        </c:spPr>
      </c:pivotFmt>
      <c:pivotFmt>
        <c:idx val="148"/>
        <c:spPr>
          <a:solidFill>
            <a:schemeClr val="tx1"/>
          </a:solidFill>
          <a:ln>
            <a:noFill/>
          </a:ln>
          <a:effectLst/>
        </c:spPr>
      </c:pivotFmt>
      <c:pivotFmt>
        <c:idx val="149"/>
        <c:spPr>
          <a:solidFill>
            <a:srgbClr val="91725F"/>
          </a:solidFill>
          <a:ln>
            <a:noFill/>
          </a:ln>
          <a:effectLst/>
        </c:spPr>
      </c:pivotFmt>
      <c:pivotFmt>
        <c:idx val="150"/>
        <c:spPr>
          <a:solidFill>
            <a:srgbClr val="FFFF00"/>
          </a:solidFill>
          <a:ln>
            <a:noFill/>
          </a:ln>
          <a:effectLst/>
        </c:spPr>
      </c:pivotFmt>
      <c:pivotFmt>
        <c:idx val="151"/>
        <c:spPr>
          <a:solidFill>
            <a:srgbClr val="F971DC"/>
          </a:solidFill>
          <a:ln>
            <a:noFill/>
          </a:ln>
          <a:effectLst/>
        </c:spPr>
      </c:pivotFmt>
      <c:pivotFmt>
        <c:idx val="15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5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54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55"/>
        <c:spPr>
          <a:solidFill>
            <a:srgbClr val="FF0000"/>
          </a:solidFill>
          <a:ln>
            <a:noFill/>
          </a:ln>
          <a:effectLst/>
        </c:spPr>
      </c:pivotFmt>
      <c:pivotFmt>
        <c:idx val="156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57"/>
        <c:spPr>
          <a:solidFill>
            <a:srgbClr val="276A7C"/>
          </a:solidFill>
          <a:ln>
            <a:noFill/>
          </a:ln>
          <a:effectLst/>
        </c:spPr>
      </c:pivotFmt>
      <c:pivotFmt>
        <c:idx val="15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rgbClr val="F3740B"/>
          </a:solidFill>
          <a:ln>
            <a:noFill/>
          </a:ln>
          <a:effectLst/>
        </c:spPr>
      </c:pivotFmt>
      <c:pivotFmt>
        <c:idx val="161"/>
        <c:spPr>
          <a:solidFill>
            <a:schemeClr val="tx1"/>
          </a:solidFill>
          <a:ln>
            <a:noFill/>
          </a:ln>
          <a:effectLst/>
        </c:spPr>
      </c:pivotFmt>
      <c:pivotFmt>
        <c:idx val="162"/>
        <c:spPr>
          <a:solidFill>
            <a:srgbClr val="91725F"/>
          </a:solidFill>
          <a:ln>
            <a:noFill/>
          </a:ln>
          <a:effectLst/>
        </c:spPr>
      </c:pivotFmt>
      <c:pivotFmt>
        <c:idx val="163"/>
        <c:spPr>
          <a:solidFill>
            <a:srgbClr val="FFFF00"/>
          </a:solidFill>
          <a:ln>
            <a:noFill/>
          </a:ln>
          <a:effectLst/>
        </c:spPr>
      </c:pivotFmt>
      <c:pivotFmt>
        <c:idx val="164"/>
        <c:spPr>
          <a:solidFill>
            <a:srgbClr val="F971DC"/>
          </a:solidFill>
          <a:ln>
            <a:noFill/>
          </a:ln>
          <a:effectLst/>
        </c:spPr>
      </c:pivotFmt>
      <c:pivotFmt>
        <c:idx val="1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6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68"/>
        <c:spPr>
          <a:solidFill>
            <a:srgbClr val="FF0000"/>
          </a:solidFill>
          <a:ln>
            <a:noFill/>
          </a:ln>
          <a:effectLst/>
        </c:spPr>
      </c:pivotFmt>
      <c:pivotFmt>
        <c:idx val="169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70"/>
        <c:spPr>
          <a:solidFill>
            <a:srgbClr val="276A7C"/>
          </a:solidFill>
          <a:ln>
            <a:noFill/>
          </a:ln>
          <a:effectLst/>
        </c:spPr>
      </c:pivotFmt>
      <c:pivotFmt>
        <c:idx val="171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CC-4E57-A65B-BBDA52E692CD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CC-4E57-A65B-BBDA52E692CD}"/>
              </c:ext>
            </c:extLst>
          </c:dPt>
          <c:dPt>
            <c:idx val="2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CC-4E57-A65B-BBDA52E692CD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4CC-4E57-A65B-BBDA52E692CD}"/>
              </c:ext>
            </c:extLst>
          </c:dPt>
          <c:dPt>
            <c:idx val="4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4CC-4E57-A65B-BBDA52E692CD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4CC-4E57-A65B-BBDA52E692CD}"/>
              </c:ext>
            </c:extLst>
          </c:dPt>
          <c:dPt>
            <c:idx val="6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4CC-4E57-A65B-BBDA52E692CD}"/>
              </c:ext>
            </c:extLst>
          </c:dPt>
          <c:dPt>
            <c:idx val="7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4CC-4E57-A65B-BBDA52E692CD}"/>
              </c:ext>
            </c:extLst>
          </c:dPt>
          <c:dPt>
            <c:idx val="8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4CC-4E57-A65B-BBDA52E692CD}"/>
              </c:ext>
            </c:extLst>
          </c:dPt>
          <c:dPt>
            <c:idx val="9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4CC-4E57-A65B-BBDA52E692C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4CC-4E57-A65B-BBDA52E692C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4CC-4E57-A65B-BBDA52E692C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4CC-4E57-A65B-BBDA52E692C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4CC-4E57-A65B-BBDA52E692C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4CC-4E57-A65B-BBDA52E692C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4CC-4E57-A65B-BBDA52E692CD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A4CC-4E57-A65B-BBDA52E692CD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A4CC-4E57-A65B-BBDA52E692CD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A4CC-4E57-A65B-BBDA52E692CD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A4CC-4E57-A65B-BBDA52E692CD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A4CC-4E57-A65B-BBDA52E692CD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A4CC-4E57-A65B-BBDA52E692CD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A4CC-4E57-A65B-BBDA52E692CD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A4CC-4E57-A65B-BBDA52E692CD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A4CC-4E57-A65B-BBDA52E692CD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A4CC-4E57-A65B-BBDA52E692CD}"/>
              </c:ext>
            </c:extLst>
          </c:dPt>
          <c:cat>
            <c:strLit>
              <c:ptCount val="10"/>
              <c:pt idx="0">
                <c:v>Citrinos</c:v>
              </c:pt>
              <c:pt idx="1">
                <c:v>Elementos Lineares E Da Paisagem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 -Tropicais</c:v>
              </c:pt>
              <c:pt idx="5">
                <c:v>Misto De Culturas Permanentes</c:v>
              </c:pt>
              <c:pt idx="6">
                <c:v>Outras Culturas Permanentes</c:v>
              </c:pt>
              <c:pt idx="7">
                <c:v>Pequenos Frutos</c:v>
              </c:pt>
              <c:pt idx="8">
                <c:v>Prados Permanentes</c:v>
              </c:pt>
              <c:pt idx="9">
                <c:v>Vinha</c:v>
              </c:pt>
            </c:strLit>
          </c:cat>
          <c:val>
            <c:numLit>
              <c:formatCode>#,##0</c:formatCode>
              <c:ptCount val="10"/>
              <c:pt idx="0">
                <c:v>95.79</c:v>
              </c:pt>
              <c:pt idx="1">
                <c:v>0.09</c:v>
              </c:pt>
              <c:pt idx="2">
                <c:v>117.9</c:v>
              </c:pt>
              <c:pt idx="3">
                <c:v>275.61</c:v>
              </c:pt>
              <c:pt idx="4">
                <c:v>876.49</c:v>
              </c:pt>
              <c:pt idx="5">
                <c:v>58.65</c:v>
              </c:pt>
              <c:pt idx="6">
                <c:v>82.14</c:v>
              </c:pt>
              <c:pt idx="7">
                <c:v>4.75</c:v>
              </c:pt>
              <c:pt idx="8">
                <c:v>220.58</c:v>
              </c:pt>
              <c:pt idx="9">
                <c:v>398.86</c:v>
              </c:pt>
            </c:numLit>
          </c:val>
          <c:extLst>
            <c:ext xmlns:c16="http://schemas.microsoft.com/office/drawing/2014/chart" uri="{C3380CC4-5D6E-409C-BE32-E72D297353CC}">
              <c16:uniqueId val="{00000034-A4CC-4E57-A65B-BBDA52E69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[SinteseCandidaturasPU2025.xlsx]PivotChartTable46</c15:name>
        <c15:fmtId val="1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800"/>
              <a:t>composição</a:t>
            </a:r>
            <a:r>
              <a:rPr lang="en-US" sz="800" baseline="0"/>
              <a:t> da superfície agrícola com culturas permanentes</a:t>
            </a:r>
            <a:endParaRPr lang="en-US" sz="800"/>
          </a:p>
        </c:rich>
      </c:tx>
      <c:layout>
        <c:manualLayout>
          <c:xMode val="edge"/>
          <c:yMode val="edge"/>
          <c:x val="1.379155730533682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252690288713911"/>
          <c:y val="0.19024168853893264"/>
          <c:w val="0.41827952755905512"/>
          <c:h val="0.697132545931758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CE3-4DBC-98AE-9C035210B4F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CE3-4DBC-98AE-9C035210B4FA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CE3-4DBC-98AE-9C035210B4FA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CE3-4DBC-98AE-9C035210B4FA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CE3-4DBC-98AE-9C035210B4FA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CE3-4DBC-98AE-9C035210B4FA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CE3-4DBC-98AE-9C035210B4FA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CE3-4DBC-98AE-9C035210B4FA}"/>
              </c:ext>
            </c:extLst>
          </c:dPt>
          <c:dLbls>
            <c:dLbl>
              <c:idx val="0"/>
              <c:layout>
                <c:manualLayout>
                  <c:x val="-6.6666666666666666E-2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/>
                      <a:t>Frutos  frescos</a:t>
                    </a:r>
                  </a:p>
                  <a:p>
                    <a:pPr>
                      <a:defRPr/>
                    </a:pPr>
                    <a:r>
                      <a:rPr lang="en-US" sz="800" baseline="0"/>
                      <a:t>2% </a:t>
                    </a:r>
                    <a:endParaRPr lang="en-US" sz="80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CE3-4DBC-98AE-9C035210B4FA}"/>
                </c:ext>
              </c:extLst>
            </c:dLbl>
            <c:dLbl>
              <c:idx val="1"/>
              <c:layout>
                <c:manualLayout>
                  <c:x val="0.13333333333333322"/>
                  <c:y val="9.259259259259258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64AEB19-7F23-4E7E-A590-02C13B700E4C}" type="CATEGORYNAME">
                      <a:rPr lang="en-US" sz="800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endParaRPr lang="en-US" sz="800"/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r>
                      <a:rPr lang="en-US" sz="800"/>
                      <a:t>0,26%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CE3-4DBC-98AE-9C035210B4FA}"/>
                </c:ext>
              </c:extLst>
            </c:dLbl>
            <c:dLbl>
              <c:idx val="2"/>
              <c:layout>
                <c:manualLayout>
                  <c:x val="7.2222222222222215E-2"/>
                  <c:y val="6.94444444444444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EE68779-5960-4BA8-8331-7B7DF28D5A25}" type="CATEGORYNAME">
                      <a:rPr lang="en-US" sz="800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endParaRPr lang="en-US" sz="800"/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r>
                      <a:rPr lang="en-US" sz="800"/>
                      <a:t>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CE3-4DBC-98AE-9C035210B4F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CE3-4DBC-98AE-9C035210B4F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CE3-4DBC-98AE-9C035210B4F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CE3-4DBC-98AE-9C035210B4F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3CE3-4DBC-98AE-9C035210B4FA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AACE19-B409-4491-A049-4214FDFEA497}" type="CATEGORYNAME">
                      <a:rPr lang="en-US" sz="800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endParaRPr lang="en-US" sz="800">
                      <a:solidFill>
                        <a:schemeClr val="accent3">
                          <a:lumMod val="75000"/>
                        </a:schemeClr>
                      </a:solidFill>
                    </a:endParaRPr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r>
                      <a:rPr lang="en-US" sz="800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t>60%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3CE3-4DBC-98AE-9C035210B4F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'Quadro 7 (2)'!$A$3:$H$4</c15:sqref>
                  </c15:fullRef>
                  <c15:levelRef>
                    <c15:sqref>'Quadro 7 (2)'!$A$3:$H$3</c15:sqref>
                  </c15:levelRef>
                </c:ext>
              </c:extLst>
              <c:f>'Quadro 7 (2)'!$A$3:$H$3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'Quadro 7 (2)'!$A$5:$H$5</c:f>
              <c:numCache>
                <c:formatCode>#,##0</c:formatCode>
                <c:ptCount val="8"/>
                <c:pt idx="0">
                  <c:v>54352.54</c:v>
                </c:pt>
                <c:pt idx="1">
                  <c:v>6912.92</c:v>
                </c:pt>
                <c:pt idx="2">
                  <c:v>184040.12999999998</c:v>
                </c:pt>
                <c:pt idx="3">
                  <c:v>311558.24000000005</c:v>
                </c:pt>
                <c:pt idx="4">
                  <c:v>126137.39000000001</c:v>
                </c:pt>
                <c:pt idx="5">
                  <c:v>339231.10000000003</c:v>
                </c:pt>
                <c:pt idx="6">
                  <c:v>22284</c:v>
                </c:pt>
                <c:pt idx="7">
                  <c:v>1627363.9700000002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CE3-4DBC-98AE-9C035210B4F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00-48FF-BBE4-0F39F4F4F93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00-48FF-BBE4-0F39F4F4F93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00-48FF-BBE4-0F39F4F4F93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00-48FF-BBE4-0F39F4F4F93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00-48FF-BBE4-0F39F4F4F93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00-48FF-BBE4-0F39F4F4F93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00-48FF-BBE4-0F39F4F4F93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900-48FF-BBE4-0F39F4F4F93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'Quadro 7 (2)'!$A$3:$H$4</c15:sqref>
                  </c15:fullRef>
                  <c15:levelRef>
                    <c15:sqref>'Quadro 7 (2)'!$A$3:$H$3</c15:sqref>
                  </c15:levelRef>
                </c:ext>
              </c:extLst>
              <c:f>'Quadro 7 (2)'!$A$3:$H$3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'Quadro 7 (2)'!$A$5:$H$5</c:f>
              <c:numCache>
                <c:formatCode>#,##0</c:formatCode>
                <c:ptCount val="8"/>
                <c:pt idx="0">
                  <c:v>54352.54</c:v>
                </c:pt>
                <c:pt idx="1">
                  <c:v>6912.92</c:v>
                </c:pt>
                <c:pt idx="2">
                  <c:v>184040.12999999998</c:v>
                </c:pt>
                <c:pt idx="3">
                  <c:v>311558.24000000005</c:v>
                </c:pt>
                <c:pt idx="4">
                  <c:v>126137.39000000001</c:v>
                </c:pt>
                <c:pt idx="5">
                  <c:v>339231.10000000003</c:v>
                </c:pt>
                <c:pt idx="6">
                  <c:v>22284</c:v>
                </c:pt>
                <c:pt idx="7">
                  <c:v>1627363.9700000002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900-48FF-BBE4-0F39F4F4F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NORTE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23940877192982457"/>
          <c:y val="0.14189814814814813"/>
          <c:w val="0.54346345029239762"/>
          <c:h val="0.67754629629629626"/>
        </c:manualLayout>
      </c:layout>
      <c:pieChart>
        <c:varyColors val="1"/>
        <c:ser>
          <c:idx val="0"/>
          <c:order val="0"/>
          <c:tx>
            <c:strRef>
              <c:f>Folha1!$A$2</c:f>
              <c:strCache>
                <c:ptCount val="1"/>
                <c:pt idx="0">
                  <c:v>NORTE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3AE-4B36-8831-3C3D4C92D84C}"/>
              </c:ext>
            </c:extLst>
          </c:dPt>
          <c:dLbls>
            <c:delete val="1"/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Folha1!$B$2:$I$2</c:f>
              <c:numCache>
                <c:formatCode>#,##0</c:formatCode>
                <c:ptCount val="8"/>
                <c:pt idx="0">
                  <c:v>18851</c:v>
                </c:pt>
                <c:pt idx="1">
                  <c:v>1527.81</c:v>
                </c:pt>
                <c:pt idx="2">
                  <c:v>70757.94</c:v>
                </c:pt>
                <c:pt idx="3">
                  <c:v>73878.929999999993</c:v>
                </c:pt>
                <c:pt idx="4">
                  <c:v>66099.820000000007</c:v>
                </c:pt>
                <c:pt idx="5">
                  <c:v>8661.01</c:v>
                </c:pt>
                <c:pt idx="6">
                  <c:v>1230</c:v>
                </c:pt>
                <c:pt idx="7">
                  <c:v>353142.59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3AE-4B36-8831-3C3D4C92D84C}"/>
            </c:ext>
          </c:extLst>
        </c:ser>
        <c:ser>
          <c:idx val="1"/>
          <c:order val="1"/>
          <c:tx>
            <c:strRef>
              <c:f>Folha1!$A$3</c:f>
              <c:strCache>
                <c:ptCount val="1"/>
                <c:pt idx="0">
                  <c:v>CENTRO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33AE-4B36-8831-3C3D4C92D8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Folha1!$B$3:$I$3</c:f>
              <c:numCache>
                <c:formatCode>#,##0</c:formatCode>
                <c:ptCount val="8"/>
                <c:pt idx="0">
                  <c:v>8747.9699999999993</c:v>
                </c:pt>
                <c:pt idx="1">
                  <c:v>1606.65</c:v>
                </c:pt>
                <c:pt idx="2">
                  <c:v>11678.53</c:v>
                </c:pt>
                <c:pt idx="3">
                  <c:v>36757.879999999997</c:v>
                </c:pt>
                <c:pt idx="4">
                  <c:v>16432.34</c:v>
                </c:pt>
                <c:pt idx="5">
                  <c:v>10939.8</c:v>
                </c:pt>
                <c:pt idx="6">
                  <c:v>3575</c:v>
                </c:pt>
                <c:pt idx="7">
                  <c:v>226653.08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33AE-4B36-8831-3C3D4C92D84C}"/>
            </c:ext>
          </c:extLst>
        </c:ser>
        <c:ser>
          <c:idx val="2"/>
          <c:order val="2"/>
          <c:tx>
            <c:strRef>
              <c:f>Folha1!$A$4</c:f>
              <c:strCache>
                <c:ptCount val="1"/>
                <c:pt idx="0">
                  <c:v>AM LISBOA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33AE-4B36-8831-3C3D4C92D8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Folha1!$B$4:$I$4</c:f>
              <c:numCache>
                <c:formatCode>#,##0</c:formatCode>
                <c:ptCount val="8"/>
                <c:pt idx="0">
                  <c:v>9718.4</c:v>
                </c:pt>
                <c:pt idx="1">
                  <c:v>204.52</c:v>
                </c:pt>
                <c:pt idx="2">
                  <c:v>14551.33</c:v>
                </c:pt>
                <c:pt idx="3">
                  <c:v>12606.9</c:v>
                </c:pt>
                <c:pt idx="4">
                  <c:v>16409.13</c:v>
                </c:pt>
                <c:pt idx="5">
                  <c:v>74545.72</c:v>
                </c:pt>
                <c:pt idx="6">
                  <c:v>3160</c:v>
                </c:pt>
                <c:pt idx="7">
                  <c:v>94604.36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33AE-4B36-8831-3C3D4C92D84C}"/>
            </c:ext>
          </c:extLst>
        </c:ser>
        <c:ser>
          <c:idx val="3"/>
          <c:order val="3"/>
          <c:tx>
            <c:strRef>
              <c:f>Folha1!$A$5</c:f>
              <c:strCache>
                <c:ptCount val="1"/>
                <c:pt idx="0">
                  <c:v>ALENTEJO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E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0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2-33AE-4B36-8831-3C3D4C92D8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Folha1!$B$5:$I$5</c:f>
              <c:numCache>
                <c:formatCode>#,##0</c:formatCode>
                <c:ptCount val="8"/>
                <c:pt idx="0">
                  <c:v>5224.07</c:v>
                </c:pt>
                <c:pt idx="1">
                  <c:v>1513.02</c:v>
                </c:pt>
                <c:pt idx="2">
                  <c:v>73692.929999999993</c:v>
                </c:pt>
                <c:pt idx="3">
                  <c:v>186922.94</c:v>
                </c:pt>
                <c:pt idx="4">
                  <c:v>26111.26</c:v>
                </c:pt>
                <c:pt idx="5">
                  <c:v>237128.75</c:v>
                </c:pt>
                <c:pt idx="6">
                  <c:v>5004</c:v>
                </c:pt>
                <c:pt idx="7">
                  <c:v>919195.11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33AE-4B36-8831-3C3D4C92D84C}"/>
            </c:ext>
          </c:extLst>
        </c:ser>
        <c:ser>
          <c:idx val="4"/>
          <c:order val="4"/>
          <c:tx>
            <c:strRef>
              <c:f>Folha1!$A$6</c:f>
              <c:strCache>
                <c:ptCount val="1"/>
                <c:pt idx="0">
                  <c:v>ALGARVE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B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D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F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1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3-33AE-4B36-8831-3C3D4C92D8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Folha1!$B$6:$I$6</c:f>
              <c:numCache>
                <c:formatCode>#,##0</c:formatCode>
                <c:ptCount val="8"/>
                <c:pt idx="0">
                  <c:v>10576.84</c:v>
                </c:pt>
                <c:pt idx="1">
                  <c:v>2038.4</c:v>
                </c:pt>
                <c:pt idx="2">
                  <c:v>13244.36</c:v>
                </c:pt>
                <c:pt idx="3">
                  <c:v>1391.57</c:v>
                </c:pt>
                <c:pt idx="4">
                  <c:v>614.46</c:v>
                </c:pt>
                <c:pt idx="5">
                  <c:v>7955.82</c:v>
                </c:pt>
                <c:pt idx="6">
                  <c:v>9184</c:v>
                </c:pt>
                <c:pt idx="7">
                  <c:v>33546.06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33AE-4B36-8831-3C3D4C92D84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N.º de Explorações</a:t>
            </a:r>
          </a:p>
        </c:rich>
      </c:tx>
      <c:layout>
        <c:manualLayout>
          <c:xMode val="edge"/>
          <c:yMode val="edge"/>
          <c:x val="9.2360017497812898E-3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'Quadro 3'!$C$4:$D$4</c:f>
              <c:strCache>
                <c:ptCount val="1"/>
                <c:pt idx="0">
                  <c:v>Explorações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8A6-4773-AD36-9C850248DE84}"/>
              </c:ext>
            </c:extLst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8A6-4773-AD36-9C850248DE84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A6-4773-AD36-9C850248DE84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8A6-4773-AD36-9C850248DE84}"/>
              </c:ext>
            </c:extLst>
          </c:dPt>
          <c:dPt>
            <c:idx val="4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A6-4773-AD36-9C850248DE84}"/>
              </c:ext>
            </c:extLst>
          </c:dPt>
          <c:dPt>
            <c:idx val="5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A6-4773-AD36-9C850248DE84}"/>
              </c:ext>
            </c:extLst>
          </c:dPt>
          <c:dPt>
            <c:idx val="6"/>
            <c:bubble3D val="0"/>
            <c:spPr>
              <a:solidFill>
                <a:schemeClr val="bg2">
                  <a:lumMod val="2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21EF-414D-ADA2-6E85305228D1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1EF-414D-ADA2-6E85305228D1}"/>
              </c:ext>
            </c:extLst>
          </c:dPt>
          <c:dLbls>
            <c:dLbl>
              <c:idx val="0"/>
              <c:layout>
                <c:manualLayout>
                  <c:x val="0.10040598290598281"/>
                  <c:y val="-5.08967037371004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A6-4773-AD36-9C850248DE84}"/>
                </c:ext>
              </c:extLst>
            </c:dLbl>
            <c:dLbl>
              <c:idx val="1"/>
              <c:layout>
                <c:manualLayout>
                  <c:x val="-4.0705128205128255E-2"/>
                  <c:y val="2.96897438466419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A6-4773-AD36-9C850248DE84}"/>
                </c:ext>
              </c:extLst>
            </c:dLbl>
            <c:dLbl>
              <c:idx val="2"/>
              <c:layout>
                <c:manualLayout>
                  <c:x val="-5.9700854700854698E-2"/>
                  <c:y val="0.212069598904585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A6-4773-AD36-9C850248DE84}"/>
                </c:ext>
              </c:extLst>
            </c:dLbl>
            <c:dLbl>
              <c:idx val="3"/>
              <c:layout>
                <c:manualLayout>
                  <c:x val="-5.1559829059829067E-2"/>
                  <c:y val="7.21036636275589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A6-4773-AD36-9C850248DE84}"/>
                </c:ext>
              </c:extLst>
            </c:dLbl>
            <c:dLbl>
              <c:idx val="4"/>
              <c:layout>
                <c:manualLayout>
                  <c:x val="-8.6837606837606843E-2"/>
                  <c:y val="-6.78622716494673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A6-4773-AD36-9C850248DE84}"/>
                </c:ext>
              </c:extLst>
            </c:dLbl>
            <c:dLbl>
              <c:idx val="5"/>
              <c:layout>
                <c:manualLayout>
                  <c:x val="-5.064102564102569E-2"/>
                  <c:y val="-8.1362922886818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A6-4773-AD36-9C850248DE84}"/>
                </c:ext>
              </c:extLst>
            </c:dLbl>
            <c:dLbl>
              <c:idx val="6"/>
              <c:layout>
                <c:manualLayout>
                  <c:x val="-5.4273504273504277E-3"/>
                  <c:y val="-6.36208796713756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EF-414D-ADA2-6E85305228D1}"/>
                </c:ext>
              </c:extLst>
            </c:dLbl>
            <c:dLbl>
              <c:idx val="7"/>
              <c:layout>
                <c:manualLayout>
                  <c:x val="0.33649572649572651"/>
                  <c:y val="2.96897438466419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1EF-414D-ADA2-6E85305228D1}"/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'Quadro 3'!$B$8:$B$15</c:f>
              <c:strCache>
                <c:ptCount val="8"/>
                <c:pt idx="0">
                  <c:v>NORTE</c:v>
                </c:pt>
                <c:pt idx="1">
                  <c:v>CENTRO</c:v>
                </c:pt>
                <c:pt idx="2">
                  <c:v>GRANDE LISBOA</c:v>
                </c:pt>
                <c:pt idx="3">
                  <c:v>OESTE E VALE DO TEJO</c:v>
                </c:pt>
                <c:pt idx="4">
                  <c:v>PENÍNSULA DE SETÚBAL</c:v>
                </c:pt>
                <c:pt idx="5">
                  <c:v>ALENTEJO</c:v>
                </c:pt>
                <c:pt idx="6">
                  <c:v>ALGARVE</c:v>
                </c:pt>
                <c:pt idx="7">
                  <c:v>REGIÃO AUTÓNOMA DA MADEIRA</c:v>
                </c:pt>
              </c:strCache>
            </c:strRef>
          </c:cat>
          <c:val>
            <c:numRef>
              <c:f>'Quadro 3'!$C$8:$C$15</c:f>
              <c:numCache>
                <c:formatCode>#,##0</c:formatCode>
                <c:ptCount val="8"/>
                <c:pt idx="0">
                  <c:v>90966</c:v>
                </c:pt>
                <c:pt idx="1">
                  <c:v>43290</c:v>
                </c:pt>
                <c:pt idx="2">
                  <c:v>857</c:v>
                </c:pt>
                <c:pt idx="3">
                  <c:v>9885</c:v>
                </c:pt>
                <c:pt idx="4">
                  <c:v>887</c:v>
                </c:pt>
                <c:pt idx="5">
                  <c:v>25147</c:v>
                </c:pt>
                <c:pt idx="6">
                  <c:v>5640</c:v>
                </c:pt>
                <c:pt idx="7">
                  <c:v>12139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6-4773-AD36-9C850248D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CENTRO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Folha1!$A$3</c:f>
              <c:strCache>
                <c:ptCount val="1"/>
                <c:pt idx="0">
                  <c:v>CENTRO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93-433A-9F93-D0FF0FBEDB2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693-433A-9F93-D0FF0FBEDB2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693-433A-9F93-D0FF0FBEDB2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693-433A-9F93-D0FF0FBEDB2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693-433A-9F93-D0FF0FBEDB2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693-433A-9F93-D0FF0FBEDB2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693-433A-9F93-D0FF0FBEDB2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693-433A-9F93-D0FF0FBEDB22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Folha1!$B$3:$I$3</c:f>
              <c:numCache>
                <c:formatCode>#,##0</c:formatCode>
                <c:ptCount val="8"/>
                <c:pt idx="0">
                  <c:v>8747.9699999999993</c:v>
                </c:pt>
                <c:pt idx="1">
                  <c:v>1606.65</c:v>
                </c:pt>
                <c:pt idx="2">
                  <c:v>11678.53</c:v>
                </c:pt>
                <c:pt idx="3">
                  <c:v>36757.879999999997</c:v>
                </c:pt>
                <c:pt idx="4">
                  <c:v>16432.34</c:v>
                </c:pt>
                <c:pt idx="5">
                  <c:v>10939.8</c:v>
                </c:pt>
                <c:pt idx="6">
                  <c:v>3575</c:v>
                </c:pt>
                <c:pt idx="7">
                  <c:v>226653.08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693-433A-9F93-D0FF0FBED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AM LISBOA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Folha1!$A$4</c:f>
              <c:strCache>
                <c:ptCount val="1"/>
                <c:pt idx="0">
                  <c:v>AM LISBOA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4B-43AF-BBEC-15AA678C658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4B-43AF-BBEC-15AA678C658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4B-43AF-BBEC-15AA678C658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4B-43AF-BBEC-15AA678C658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B4B-43AF-BBEC-15AA678C658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B4B-43AF-BBEC-15AA678C658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B4B-43AF-BBEC-15AA678C658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B4B-43AF-BBEC-15AA678C658D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Folha1!$B$4:$I$4</c:f>
              <c:numCache>
                <c:formatCode>#,##0</c:formatCode>
                <c:ptCount val="8"/>
                <c:pt idx="0">
                  <c:v>9718.4</c:v>
                </c:pt>
                <c:pt idx="1">
                  <c:v>204.52</c:v>
                </c:pt>
                <c:pt idx="2">
                  <c:v>14551.33</c:v>
                </c:pt>
                <c:pt idx="3">
                  <c:v>12606.9</c:v>
                </c:pt>
                <c:pt idx="4">
                  <c:v>16409.13</c:v>
                </c:pt>
                <c:pt idx="5">
                  <c:v>74545.72</c:v>
                </c:pt>
                <c:pt idx="6">
                  <c:v>3160</c:v>
                </c:pt>
                <c:pt idx="7">
                  <c:v>94604.36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B4B-43AF-BBEC-15AA678C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ALENTEJO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Folha1!$A$5</c:f>
              <c:strCache>
                <c:ptCount val="1"/>
                <c:pt idx="0">
                  <c:v>ALENTEJO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7A4-45F4-9BA4-E34C4B0C7A5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7A4-45F4-9BA4-E34C4B0C7A5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7A4-45F4-9BA4-E34C4B0C7A5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7A4-45F4-9BA4-E34C4B0C7A5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7A4-45F4-9BA4-E34C4B0C7A54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7A4-45F4-9BA4-E34C4B0C7A54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7A4-45F4-9BA4-E34C4B0C7A54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7A4-45F4-9BA4-E34C4B0C7A54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Folha1!$B$5:$I$5</c:f>
              <c:numCache>
                <c:formatCode>#,##0</c:formatCode>
                <c:ptCount val="8"/>
                <c:pt idx="0">
                  <c:v>5224.07</c:v>
                </c:pt>
                <c:pt idx="1">
                  <c:v>1513.02</c:v>
                </c:pt>
                <c:pt idx="2">
                  <c:v>73692.929999999993</c:v>
                </c:pt>
                <c:pt idx="3">
                  <c:v>186922.94</c:v>
                </c:pt>
                <c:pt idx="4">
                  <c:v>26111.26</c:v>
                </c:pt>
                <c:pt idx="5">
                  <c:v>237128.75</c:v>
                </c:pt>
                <c:pt idx="6">
                  <c:v>5004</c:v>
                </c:pt>
                <c:pt idx="7">
                  <c:v>919195.11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7A4-45F4-9BA4-E34C4B0C7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ALGARVE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Folha1!$A$6</c:f>
              <c:strCache>
                <c:ptCount val="1"/>
                <c:pt idx="0">
                  <c:v>ALGARVE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3BD-40BA-A305-3A647F7DC1D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3BD-40BA-A305-3A647F7DC1D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3BD-40BA-A305-3A647F7DC1D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3BD-40BA-A305-3A647F7DC1D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3BD-40BA-A305-3A647F7DC1DF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3BD-40BA-A305-3A647F7DC1DF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3BD-40BA-A305-3A647F7DC1DF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3BD-40BA-A305-3A647F7DC1DF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Folha1!$B$6:$I$6</c:f>
              <c:numCache>
                <c:formatCode>#,##0</c:formatCode>
                <c:ptCount val="8"/>
                <c:pt idx="0">
                  <c:v>10576.84</c:v>
                </c:pt>
                <c:pt idx="1">
                  <c:v>2038.4</c:v>
                </c:pt>
                <c:pt idx="2">
                  <c:v>13244.36</c:v>
                </c:pt>
                <c:pt idx="3">
                  <c:v>1391.57</c:v>
                </c:pt>
                <c:pt idx="4">
                  <c:v>614.46</c:v>
                </c:pt>
                <c:pt idx="5">
                  <c:v>7955.82</c:v>
                </c:pt>
                <c:pt idx="6">
                  <c:v>9184</c:v>
                </c:pt>
                <c:pt idx="7">
                  <c:v>33546.06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3BD-40BA-A305-3A647F7DC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RA MADEIRA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23198187134502926"/>
          <c:y val="0.11874999999999998"/>
          <c:w val="0.53603654970760228"/>
          <c:h val="0.66828703703703696"/>
        </c:manualLayout>
      </c:layout>
      <c:pieChart>
        <c:varyColors val="1"/>
        <c:ser>
          <c:idx val="0"/>
          <c:order val="0"/>
          <c:tx>
            <c:strRef>
              <c:f>Folha1!$A$7</c:f>
              <c:strCache>
                <c:ptCount val="1"/>
                <c:pt idx="0">
                  <c:v>RA MADEIRA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150-4927-B445-F411224E0D6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150-4927-B445-F411224E0D6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150-4927-B445-F411224E0D6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150-4927-B445-F411224E0D6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150-4927-B445-F411224E0D6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150-4927-B445-F411224E0D6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150-4927-B445-F411224E0D6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150-4927-B445-F411224E0D65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Folha1!$B$7:$I$7</c:f>
              <c:numCache>
                <c:formatCode>#,##0</c:formatCode>
                <c:ptCount val="8"/>
                <c:pt idx="0">
                  <c:v>1234.26</c:v>
                </c:pt>
                <c:pt idx="1">
                  <c:v>22.52</c:v>
                </c:pt>
                <c:pt idx="2">
                  <c:v>115.04</c:v>
                </c:pt>
                <c:pt idx="3">
                  <c:v>0.02</c:v>
                </c:pt>
                <c:pt idx="4">
                  <c:v>470.38</c:v>
                </c:pt>
                <c:pt idx="5">
                  <c:v>0</c:v>
                </c:pt>
                <c:pt idx="6">
                  <c:v>131</c:v>
                </c:pt>
                <c:pt idx="7">
                  <c:v>222.77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150-4927-B445-F411224E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3701813210848644"/>
          <c:y val="0.44226851851851851"/>
          <c:w val="0.10408202099737532"/>
          <c:h val="0.17347003499562552"/>
        </c:manualLayout>
      </c:layout>
      <c:pieChart>
        <c:varyColors val="1"/>
        <c:ser>
          <c:idx val="0"/>
          <c:order val="0"/>
          <c:tx>
            <c:strRef>
              <c:f>Folha1!$A$4</c:f>
              <c:strCache>
                <c:ptCount val="1"/>
                <c:pt idx="0">
                  <c:v>AM LISBOA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1DC-42BA-99CF-F4C5B0D976C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1DC-42BA-99CF-F4C5B0D976C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1DC-42BA-99CF-F4C5B0D976C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1DC-42BA-99CF-F4C5B0D976C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1DC-42BA-99CF-F4C5B0D976C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1DC-42BA-99CF-F4C5B0D976C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1DC-42BA-99CF-F4C5B0D976C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1DC-42BA-99CF-F4C5B0D976C5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Folha1!$B$4:$I$4</c:f>
              <c:numCache>
                <c:formatCode>#,##0</c:formatCode>
                <c:ptCount val="8"/>
                <c:pt idx="0">
                  <c:v>9718.4</c:v>
                </c:pt>
                <c:pt idx="1">
                  <c:v>204.52</c:v>
                </c:pt>
                <c:pt idx="2">
                  <c:v>14551.33</c:v>
                </c:pt>
                <c:pt idx="3">
                  <c:v>12606.9</c:v>
                </c:pt>
                <c:pt idx="4">
                  <c:v>16409.13</c:v>
                </c:pt>
                <c:pt idx="5">
                  <c:v>74545.72</c:v>
                </c:pt>
                <c:pt idx="6">
                  <c:v>3160</c:v>
                </c:pt>
                <c:pt idx="7">
                  <c:v>94604.36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1DC-42BA-99CF-F4C5B0D97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894138232720906E-3"/>
          <c:y val="0.66203484981044036"/>
          <c:w val="0.83114391951006128"/>
          <c:h val="0.31944663167104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bg2">
              <a:lumMod val="2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v>1 - Norte</c:v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Forrageiras</c:v>
              </c:pt>
              <c:pt idx="1">
                <c:v>Hortícolas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Flores</c:v>
              </c:pt>
              <c:pt idx="6">
                <c:v>Oleaginosas</c:v>
              </c:pt>
            </c:strLit>
          </c:cat>
          <c:val>
            <c:numLit>
              <c:formatCode>General</c:formatCode>
              <c:ptCount val="7"/>
              <c:pt idx="0">
                <c:v>34487</c:v>
              </c:pt>
              <c:pt idx="1">
                <c:v>42761</c:v>
              </c:pt>
              <c:pt idx="2">
                <c:v>35147</c:v>
              </c:pt>
              <c:pt idx="3">
                <c:v>23263</c:v>
              </c:pt>
              <c:pt idx="4">
                <c:v>13601</c:v>
              </c:pt>
              <c:pt idx="5">
                <c:v>342</c:v>
              </c:pt>
              <c:pt idx="6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8D3D-4AAF-BCBA-29A786507962}"/>
            </c:ext>
          </c:extLst>
        </c:ser>
        <c:ser>
          <c:idx val="1"/>
          <c:order val="1"/>
          <c:tx>
            <c:v>2 - Centro</c:v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Forrageiras</c:v>
              </c:pt>
              <c:pt idx="1">
                <c:v>Hortícolas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Flores</c:v>
              </c:pt>
              <c:pt idx="6">
                <c:v>Oleaginosas</c:v>
              </c:pt>
            </c:strLit>
          </c:cat>
          <c:val>
            <c:numLit>
              <c:formatCode>General</c:formatCode>
              <c:ptCount val="7"/>
              <c:pt idx="0">
                <c:v>22955</c:v>
              </c:pt>
              <c:pt idx="1">
                <c:v>17101</c:v>
              </c:pt>
              <c:pt idx="2">
                <c:v>19690</c:v>
              </c:pt>
              <c:pt idx="3">
                <c:v>9124</c:v>
              </c:pt>
              <c:pt idx="4">
                <c:v>9167</c:v>
              </c:pt>
              <c:pt idx="5">
                <c:v>90</c:v>
              </c:pt>
              <c:pt idx="6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2-8D3D-4AAF-BCBA-29A786507962}"/>
            </c:ext>
          </c:extLst>
        </c:ser>
        <c:ser>
          <c:idx val="2"/>
          <c:order val="2"/>
          <c:tx>
            <c:v>3 - Grande Lisboa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Forrageiras</c:v>
              </c:pt>
              <c:pt idx="1">
                <c:v>Hortícolas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Flores</c:v>
              </c:pt>
              <c:pt idx="6">
                <c:v>Oleaginosas</c:v>
              </c:pt>
            </c:strLit>
          </c:cat>
          <c:val>
            <c:numLit>
              <c:formatCode>General</c:formatCode>
              <c:ptCount val="7"/>
              <c:pt idx="0">
                <c:v>373</c:v>
              </c:pt>
              <c:pt idx="1">
                <c:v>139</c:v>
              </c:pt>
              <c:pt idx="2">
                <c:v>172</c:v>
              </c:pt>
              <c:pt idx="3">
                <c:v>85</c:v>
              </c:pt>
              <c:pt idx="4">
                <c:v>52</c:v>
              </c:pt>
              <c:pt idx="5">
                <c:v>3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8D3D-4AAF-BCBA-29A786507962}"/>
            </c:ext>
          </c:extLst>
        </c:ser>
        <c:ser>
          <c:idx val="3"/>
          <c:order val="3"/>
          <c:tx>
            <c:v>4 - Oeste E Vale Do Tejo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Forrageiras</c:v>
              </c:pt>
              <c:pt idx="1">
                <c:v>Hortícolas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Flores</c:v>
              </c:pt>
              <c:pt idx="6">
                <c:v>Oleaginosas</c:v>
              </c:pt>
            </c:strLit>
          </c:cat>
          <c:val>
            <c:numLit>
              <c:formatCode>General</c:formatCode>
              <c:ptCount val="7"/>
              <c:pt idx="0">
                <c:v>5349</c:v>
              </c:pt>
              <c:pt idx="1">
                <c:v>1313</c:v>
              </c:pt>
              <c:pt idx="2">
                <c:v>1403</c:v>
              </c:pt>
              <c:pt idx="3">
                <c:v>1080</c:v>
              </c:pt>
              <c:pt idx="4">
                <c:v>446</c:v>
              </c:pt>
              <c:pt idx="5">
                <c:v>7</c:v>
              </c:pt>
              <c:pt idx="6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4-8D3D-4AAF-BCBA-29A786507962}"/>
            </c:ext>
          </c:extLst>
        </c:ser>
        <c:ser>
          <c:idx val="4"/>
          <c:order val="4"/>
          <c:tx>
            <c:v>5 - Península De Setúbal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Forrageiras</c:v>
              </c:pt>
              <c:pt idx="1">
                <c:v>Hortícolas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Flores</c:v>
              </c:pt>
              <c:pt idx="6">
                <c:v>Oleaginosas</c:v>
              </c:pt>
            </c:strLit>
          </c:cat>
          <c:val>
            <c:numLit>
              <c:formatCode>General</c:formatCode>
              <c:ptCount val="7"/>
              <c:pt idx="0">
                <c:v>415</c:v>
              </c:pt>
              <c:pt idx="1">
                <c:v>144</c:v>
              </c:pt>
              <c:pt idx="2">
                <c:v>157</c:v>
              </c:pt>
              <c:pt idx="3">
                <c:v>142</c:v>
              </c:pt>
              <c:pt idx="4">
                <c:v>67</c:v>
              </c:pt>
              <c:pt idx="5">
                <c:v>6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8D3D-4AAF-BCBA-29A786507962}"/>
            </c:ext>
          </c:extLst>
        </c:ser>
        <c:ser>
          <c:idx val="5"/>
          <c:order val="5"/>
          <c:tx>
            <c:v>6 - Alentejo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Forrageiras</c:v>
              </c:pt>
              <c:pt idx="1">
                <c:v>Hortícolas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Flores</c:v>
              </c:pt>
              <c:pt idx="6">
                <c:v>Oleaginosas</c:v>
              </c:pt>
            </c:strLit>
          </c:cat>
          <c:val>
            <c:numLit>
              <c:formatCode>General</c:formatCode>
              <c:ptCount val="7"/>
              <c:pt idx="0">
                <c:v>13677</c:v>
              </c:pt>
              <c:pt idx="1">
                <c:v>1429</c:v>
              </c:pt>
              <c:pt idx="2">
                <c:v>3494</c:v>
              </c:pt>
              <c:pt idx="3">
                <c:v>2817</c:v>
              </c:pt>
              <c:pt idx="4">
                <c:v>2505</c:v>
              </c:pt>
              <c:pt idx="5">
                <c:v>13</c:v>
              </c:pt>
              <c:pt idx="6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6-8D3D-4AAF-BCBA-29A786507962}"/>
            </c:ext>
          </c:extLst>
        </c:ser>
        <c:ser>
          <c:idx val="6"/>
          <c:order val="6"/>
          <c:tx>
            <c:v>7 - Algarve</c:v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Forrageiras</c:v>
              </c:pt>
              <c:pt idx="1">
                <c:v>Hortícolas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Flores</c:v>
              </c:pt>
              <c:pt idx="6">
                <c:v>Oleaginosas</c:v>
              </c:pt>
            </c:strLit>
          </c:cat>
          <c:val>
            <c:numLit>
              <c:formatCode>General</c:formatCode>
              <c:ptCount val="7"/>
              <c:pt idx="0">
                <c:v>2671</c:v>
              </c:pt>
              <c:pt idx="1">
                <c:v>496</c:v>
              </c:pt>
              <c:pt idx="2">
                <c:v>546</c:v>
              </c:pt>
              <c:pt idx="3">
                <c:v>660</c:v>
              </c:pt>
              <c:pt idx="4">
                <c:v>463</c:v>
              </c:pt>
              <c:pt idx="5">
                <c:v>4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D182-4A81-B890-0258F1416E29}"/>
            </c:ext>
          </c:extLst>
        </c:ser>
        <c:ser>
          <c:idx val="7"/>
          <c:order val="7"/>
          <c:tx>
            <c:v>8 - Região Autónoma Da Madeira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Forrageiras</c:v>
              </c:pt>
              <c:pt idx="1">
                <c:v>Hortícolas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Flores</c:v>
              </c:pt>
              <c:pt idx="6">
                <c:v>Oleaginosas</c:v>
              </c:pt>
            </c:strLit>
          </c:cat>
          <c:val>
            <c:numLit>
              <c:formatCode>General</c:formatCode>
              <c:ptCount val="7"/>
              <c:pt idx="0">
                <c:v>169</c:v>
              </c:pt>
              <c:pt idx="1">
                <c:v>6949</c:v>
              </c:pt>
              <c:pt idx="2">
                <c:v>367</c:v>
              </c:pt>
              <c:pt idx="3">
                <c:v>21</c:v>
              </c:pt>
              <c:pt idx="4">
                <c:v>746</c:v>
              </c:pt>
              <c:pt idx="5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1-D182-4A81-B890-0258F1416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96254271"/>
        <c:axId val="1296254751"/>
      </c:barChart>
      <c:catAx>
        <c:axId val="129625427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96254751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29625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800"/>
                  <a:t>N.º</a:t>
                </a:r>
                <a:r>
                  <a:rPr lang="pt-PT" sz="800" baseline="0"/>
                  <a:t> de Candidatuas</a:t>
                </a:r>
                <a:endParaRPr lang="pt-PT" sz="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9625427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[SinteseCandidaturasPU2025.xlsx]PivotChartTable9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COMPOSIÇÃO DA SUPERFÍCIE AGRÍCOLA COM CULTURAS TEMPORÁRIAS</a:t>
            </a:r>
          </a:p>
          <a:p>
            <a:pPr algn="ctr" rtl="0">
              <a:defRPr b="1"/>
            </a:pPr>
            <a:endParaRPr lang="en-US" b="1"/>
          </a:p>
        </c:rich>
      </c:tx>
      <c:layout>
        <c:manualLayout>
          <c:xMode val="edge"/>
          <c:yMode val="edge"/>
          <c:x val="1.2180429292929291E-2"/>
          <c:y val="2.0751633986928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1725F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rgbClr val="F971DC"/>
          </a:solidFill>
          <a:ln>
            <a:noFill/>
          </a:ln>
          <a:effectLst/>
        </c:spPr>
      </c:pivotFmt>
      <c:pivotFmt>
        <c:idx val="11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92D050"/>
          </a:solidFill>
          <a:ln>
            <a:noFill/>
          </a:ln>
          <a:effectLst/>
        </c:spPr>
      </c:pivotFmt>
      <c:pivotFmt>
        <c:idx val="118"/>
        <c:spPr>
          <a:solidFill>
            <a:srgbClr val="F3740B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chemeClr val="accent5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</c:pivotFmt>
      <c:pivotFmt>
        <c:idx val="135"/>
        <c:spPr>
          <a:solidFill>
            <a:srgbClr val="FFFF00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91-42F0-9570-01E5B8188C24}"/>
              </c:ext>
            </c:extLst>
          </c:dPt>
          <c:dPt>
            <c:idx val="1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91-42F0-9570-01E5B8188C24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91-42F0-9570-01E5B8188C24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91-42F0-9570-01E5B8188C24}"/>
              </c:ext>
            </c:extLst>
          </c:dPt>
          <c:dPt>
            <c:idx val="4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91-42F0-9570-01E5B8188C24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891-42F0-9570-01E5B8188C24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891-42F0-9570-01E5B8188C24}"/>
              </c:ext>
            </c:extLst>
          </c:dPt>
          <c:dPt>
            <c:idx val="7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891-42F0-9570-01E5B8188C2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891-42F0-9570-01E5B8188C2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891-42F0-9570-01E5B8188C2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891-42F0-9570-01E5B8188C2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891-42F0-9570-01E5B8188C2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891-42F0-9570-01E5B8188C2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891-42F0-9570-01E5B8188C2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CDF-4D81-8C85-F4A15761CF5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CDF-4D81-8C85-F4A15761CF5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ACDF-4D81-8C85-F4A15761CF5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ACDF-4D81-8C85-F4A15761CF5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ACDF-4D81-8C85-F4A15761CF5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ACDF-4D81-8C85-F4A15761CF5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ACDF-4D81-8C85-F4A15761CF5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ACDF-4D81-8C85-F4A15761CF5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ACDF-4D81-8C85-F4A15761CF5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ACDF-4D81-8C85-F4A15761CF5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ACDF-4D81-8C85-F4A15761CF5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ACDF-4D81-8C85-F4A15761CF52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Temporárias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226774.93</c:v>
              </c:pt>
              <c:pt idx="1">
                <c:v>239.33</c:v>
              </c:pt>
              <c:pt idx="2">
                <c:v>402080.02</c:v>
              </c:pt>
              <c:pt idx="3">
                <c:v>48580.58</c:v>
              </c:pt>
              <c:pt idx="4">
                <c:v>52925.65</c:v>
              </c:pt>
              <c:pt idx="5">
                <c:v>2836.6</c:v>
              </c:pt>
              <c:pt idx="6">
                <c:v>993.71</c:v>
              </c:pt>
              <c:pt idx="7">
                <c:v>71858</c:v>
              </c:pt>
            </c:numLit>
          </c:val>
          <c:extLst>
            <c:ext xmlns:c16="http://schemas.microsoft.com/office/drawing/2014/chart" uri="{C3380CC4-5D6E-409C-BE32-E72D297353CC}">
              <c16:uniqueId val="{0000001C-8891-42F0-9570-01E5B8188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051767676767835E-3"/>
          <c:y val="0.92506127450980391"/>
          <c:w val="0.97034356060606075"/>
          <c:h val="5.41870915032679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[SinteseCandidaturasPU2025.xlsx]PivotChartTable30</c15:name>
        <c15:fmtId val="1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Norte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1725F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rgbClr val="F971DC"/>
          </a:solidFill>
          <a:ln>
            <a:noFill/>
          </a:ln>
          <a:effectLst/>
        </c:spPr>
      </c:pivotFmt>
      <c:pivotFmt>
        <c:idx val="11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92D050"/>
          </a:solidFill>
          <a:ln>
            <a:noFill/>
          </a:ln>
          <a:effectLst/>
        </c:spPr>
      </c:pivotFmt>
      <c:pivotFmt>
        <c:idx val="118"/>
        <c:spPr>
          <a:solidFill>
            <a:srgbClr val="F3740B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chemeClr val="accent5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</c:pivotFmt>
      <c:pivotFmt>
        <c:idx val="135"/>
        <c:spPr>
          <a:solidFill>
            <a:srgbClr val="FFFF00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rgbClr val="91725F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rgbClr val="92D050"/>
          </a:solidFill>
          <a:ln>
            <a:noFill/>
          </a:ln>
          <a:effectLst/>
        </c:spPr>
      </c:pivotFmt>
      <c:pivotFmt>
        <c:idx val="141"/>
        <c:spPr>
          <a:solidFill>
            <a:srgbClr val="F3740B"/>
          </a:solidFill>
          <a:ln>
            <a:noFill/>
          </a:ln>
          <a:effectLst/>
        </c:spPr>
      </c:pivotFmt>
      <c:pivotFmt>
        <c:idx val="142"/>
        <c:spPr>
          <a:solidFill>
            <a:schemeClr val="accent5"/>
          </a:solidFill>
          <a:ln>
            <a:noFill/>
          </a:ln>
          <a:effectLst/>
        </c:spPr>
      </c:pivotFmt>
      <c:pivotFmt>
        <c:idx val="143"/>
        <c:spPr>
          <a:solidFill>
            <a:srgbClr val="FFFF00"/>
          </a:solidFill>
          <a:ln>
            <a:noFill/>
          </a:ln>
          <a:effectLst/>
        </c:spPr>
      </c:pivotFmt>
      <c:pivotFmt>
        <c:idx val="144"/>
        <c:spPr>
          <a:solidFill>
            <a:srgbClr val="3A679C"/>
          </a:solidFill>
          <a:ln>
            <a:noFill/>
          </a:ln>
          <a:effectLst/>
        </c:spPr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rgbClr val="91725F"/>
          </a:solidFill>
          <a:ln>
            <a:noFill/>
          </a:ln>
          <a:effectLst/>
        </c:spPr>
      </c:pivotFmt>
      <c:pivotFmt>
        <c:idx val="147"/>
        <c:spPr>
          <a:solidFill>
            <a:srgbClr val="F971DC"/>
          </a:solidFill>
          <a:ln>
            <a:noFill/>
          </a:ln>
          <a:effectLst/>
        </c:spPr>
      </c:pivotFmt>
      <c:pivotFmt>
        <c:idx val="148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9"/>
        <c:spPr>
          <a:solidFill>
            <a:srgbClr val="92D050"/>
          </a:solidFill>
          <a:ln>
            <a:noFill/>
          </a:ln>
          <a:effectLst/>
        </c:spPr>
      </c:pivotFmt>
      <c:pivotFmt>
        <c:idx val="150"/>
        <c:spPr>
          <a:solidFill>
            <a:srgbClr val="F3740B"/>
          </a:solidFill>
          <a:ln>
            <a:noFill/>
          </a:ln>
          <a:effectLst/>
        </c:spPr>
      </c:pivotFmt>
      <c:pivotFmt>
        <c:idx val="151"/>
        <c:spPr>
          <a:solidFill>
            <a:schemeClr val="accent5"/>
          </a:solidFill>
          <a:ln>
            <a:noFill/>
          </a:ln>
          <a:effectLst/>
        </c:spPr>
      </c:pivotFmt>
      <c:pivotFmt>
        <c:idx val="152"/>
        <c:spPr>
          <a:solidFill>
            <a:srgbClr val="FFFF00"/>
          </a:solidFill>
          <a:ln>
            <a:noFill/>
          </a:ln>
          <a:effectLst/>
        </c:spPr>
      </c:pivotFmt>
      <c:pivotFmt>
        <c:idx val="153"/>
        <c:spPr>
          <a:solidFill>
            <a:srgbClr val="3A679C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02-45A2-B33B-850423559C22}"/>
              </c:ext>
            </c:extLst>
          </c:dPt>
          <c:dPt>
            <c:idx val="1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02-45A2-B33B-850423559C22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02-45A2-B33B-850423559C22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02-45A2-B33B-850423559C22}"/>
              </c:ext>
            </c:extLst>
          </c:dPt>
          <c:dPt>
            <c:idx val="4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02-45A2-B33B-850423559C22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702-45A2-B33B-850423559C22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02-45A2-B33B-850423559C22}"/>
              </c:ext>
            </c:extLst>
          </c:dPt>
          <c:dPt>
            <c:idx val="7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702-45A2-B33B-850423559C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702-45A2-B33B-850423559C2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702-45A2-B33B-850423559C2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702-45A2-B33B-850423559C2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702-45A2-B33B-850423559C2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702-45A2-B33B-850423559C2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702-45A2-B33B-850423559C2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702-45A2-B33B-850423559C2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702-45A2-B33B-850423559C2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6702-45A2-B33B-850423559C2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6702-45A2-B33B-850423559C2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6702-45A2-B33B-850423559C2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6702-45A2-B33B-850423559C2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6702-45A2-B33B-850423559C2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6702-45A2-B33B-850423559C2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6702-45A2-B33B-850423559C2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6702-45A2-B33B-850423559C2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6702-45A2-B33B-850423559C2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6702-45A2-B33B-850423559C22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Temporárias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55032.97</c:v>
              </c:pt>
              <c:pt idx="1">
                <c:v>77.16</c:v>
              </c:pt>
              <c:pt idx="2">
                <c:v>28788.240000000002</c:v>
              </c:pt>
              <c:pt idx="3">
                <c:v>11270.28</c:v>
              </c:pt>
              <c:pt idx="4">
                <c:v>5614.82</c:v>
              </c:pt>
              <c:pt idx="5">
                <c:v>21.5</c:v>
              </c:pt>
              <c:pt idx="6">
                <c:v>104.31</c:v>
              </c:pt>
              <c:pt idx="7">
                <c:v>24905.01</c:v>
              </c:pt>
            </c:numLit>
          </c:val>
          <c:extLst>
            <c:ext xmlns:c16="http://schemas.microsoft.com/office/drawing/2014/chart" uri="{C3380CC4-5D6E-409C-BE32-E72D297353CC}">
              <c16:uniqueId val="{00000034-6702-45A2-B33B-850423559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[SinteseCandidaturasPU2025.xlsx]PivotChartTable18</c15:name>
        <c15:fmtId val="4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Centro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1725F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rgbClr val="F971DC"/>
          </a:solidFill>
          <a:ln>
            <a:noFill/>
          </a:ln>
          <a:effectLst/>
        </c:spPr>
      </c:pivotFmt>
      <c:pivotFmt>
        <c:idx val="11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92D050"/>
          </a:solidFill>
          <a:ln>
            <a:noFill/>
          </a:ln>
          <a:effectLst/>
        </c:spPr>
      </c:pivotFmt>
      <c:pivotFmt>
        <c:idx val="118"/>
        <c:spPr>
          <a:solidFill>
            <a:srgbClr val="F3740B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chemeClr val="accent5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</c:pivotFmt>
      <c:pivotFmt>
        <c:idx val="135"/>
        <c:spPr>
          <a:solidFill>
            <a:srgbClr val="FFFF00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rgbClr val="91725F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rgbClr val="92D050"/>
          </a:solidFill>
          <a:ln>
            <a:noFill/>
          </a:ln>
          <a:effectLst/>
        </c:spPr>
      </c:pivotFmt>
      <c:pivotFmt>
        <c:idx val="141"/>
        <c:spPr>
          <a:solidFill>
            <a:srgbClr val="F3740B"/>
          </a:solidFill>
          <a:ln>
            <a:noFill/>
          </a:ln>
          <a:effectLst/>
        </c:spPr>
      </c:pivotFmt>
      <c:pivotFmt>
        <c:idx val="142"/>
        <c:spPr>
          <a:solidFill>
            <a:schemeClr val="accent5"/>
          </a:solidFill>
          <a:ln>
            <a:noFill/>
          </a:ln>
          <a:effectLst/>
        </c:spPr>
      </c:pivotFmt>
      <c:pivotFmt>
        <c:idx val="143"/>
        <c:spPr>
          <a:solidFill>
            <a:srgbClr val="FFFF00"/>
          </a:solidFill>
          <a:ln>
            <a:noFill/>
          </a:ln>
          <a:effectLst/>
        </c:spPr>
      </c:pivotFmt>
      <c:pivotFmt>
        <c:idx val="144"/>
        <c:spPr>
          <a:solidFill>
            <a:srgbClr val="3A679C"/>
          </a:solidFill>
          <a:ln>
            <a:noFill/>
          </a:ln>
          <a:effectLst/>
        </c:spPr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rgbClr val="91725F"/>
          </a:solidFill>
          <a:ln>
            <a:noFill/>
          </a:ln>
          <a:effectLst/>
        </c:spPr>
      </c:pivotFmt>
      <c:pivotFmt>
        <c:idx val="147"/>
        <c:spPr>
          <a:solidFill>
            <a:srgbClr val="F971DC"/>
          </a:solidFill>
          <a:ln>
            <a:noFill/>
          </a:ln>
          <a:effectLst/>
        </c:spPr>
      </c:pivotFmt>
      <c:pivotFmt>
        <c:idx val="148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9"/>
        <c:spPr>
          <a:solidFill>
            <a:srgbClr val="92D050"/>
          </a:solidFill>
          <a:ln>
            <a:noFill/>
          </a:ln>
          <a:effectLst/>
        </c:spPr>
      </c:pivotFmt>
      <c:pivotFmt>
        <c:idx val="150"/>
        <c:spPr>
          <a:solidFill>
            <a:srgbClr val="F3740B"/>
          </a:solidFill>
          <a:ln>
            <a:noFill/>
          </a:ln>
          <a:effectLst/>
        </c:spPr>
      </c:pivotFmt>
      <c:pivotFmt>
        <c:idx val="151"/>
        <c:spPr>
          <a:solidFill>
            <a:schemeClr val="accent5"/>
          </a:solidFill>
          <a:ln>
            <a:noFill/>
          </a:ln>
          <a:effectLst/>
        </c:spPr>
      </c:pivotFmt>
      <c:pivotFmt>
        <c:idx val="152"/>
        <c:spPr>
          <a:solidFill>
            <a:srgbClr val="FFFF00"/>
          </a:solidFill>
          <a:ln>
            <a:noFill/>
          </a:ln>
          <a:effectLst/>
        </c:spPr>
      </c:pivotFmt>
      <c:pivotFmt>
        <c:idx val="153"/>
        <c:spPr>
          <a:solidFill>
            <a:srgbClr val="3A679C"/>
          </a:solidFill>
          <a:ln>
            <a:noFill/>
          </a:ln>
          <a:effectLst/>
        </c:spPr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rgbClr val="91725F"/>
          </a:solidFill>
          <a:ln>
            <a:noFill/>
          </a:ln>
          <a:effectLst/>
        </c:spPr>
      </c:pivotFmt>
      <c:pivotFmt>
        <c:idx val="156"/>
        <c:spPr>
          <a:solidFill>
            <a:srgbClr val="F971DC"/>
          </a:solidFill>
          <a:ln>
            <a:noFill/>
          </a:ln>
          <a:effectLst/>
        </c:spPr>
      </c:pivotFmt>
      <c:pivotFmt>
        <c:idx val="15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58"/>
        <c:spPr>
          <a:solidFill>
            <a:srgbClr val="92D050"/>
          </a:solidFill>
          <a:ln>
            <a:noFill/>
          </a:ln>
          <a:effectLst/>
        </c:spPr>
      </c:pivotFmt>
      <c:pivotFmt>
        <c:idx val="159"/>
        <c:spPr>
          <a:solidFill>
            <a:srgbClr val="F3740B"/>
          </a:solidFill>
          <a:ln>
            <a:noFill/>
          </a:ln>
          <a:effectLst/>
        </c:spPr>
      </c:pivotFmt>
      <c:pivotFmt>
        <c:idx val="160"/>
        <c:spPr>
          <a:solidFill>
            <a:schemeClr val="accent5"/>
          </a:solidFill>
          <a:ln>
            <a:noFill/>
          </a:ln>
          <a:effectLst/>
        </c:spPr>
      </c:pivotFmt>
      <c:pivotFmt>
        <c:idx val="161"/>
        <c:spPr>
          <a:solidFill>
            <a:srgbClr val="FFFF00"/>
          </a:solidFill>
          <a:ln>
            <a:noFill/>
          </a:ln>
          <a:effectLst/>
        </c:spPr>
      </c:pivotFmt>
      <c:pivotFmt>
        <c:idx val="162"/>
        <c:spPr>
          <a:solidFill>
            <a:srgbClr val="3A679C"/>
          </a:solidFill>
          <a:ln>
            <a:noFill/>
          </a:ln>
          <a:effectLst/>
        </c:spPr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rgbClr val="91725F"/>
          </a:solidFill>
          <a:ln>
            <a:noFill/>
          </a:ln>
          <a:effectLst/>
        </c:spPr>
      </c:pivotFmt>
      <c:pivotFmt>
        <c:idx val="165"/>
        <c:spPr>
          <a:solidFill>
            <a:srgbClr val="F971DC"/>
          </a:solidFill>
          <a:ln>
            <a:noFill/>
          </a:ln>
          <a:effectLst/>
        </c:spPr>
      </c:pivotFmt>
      <c:pivotFmt>
        <c:idx val="1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rgbClr val="92D050"/>
          </a:solidFill>
          <a:ln>
            <a:noFill/>
          </a:ln>
          <a:effectLst/>
        </c:spPr>
      </c:pivotFmt>
      <c:pivotFmt>
        <c:idx val="168"/>
        <c:spPr>
          <a:solidFill>
            <a:srgbClr val="F3740B"/>
          </a:solidFill>
          <a:ln>
            <a:noFill/>
          </a:ln>
          <a:effectLst/>
        </c:spPr>
      </c:pivotFmt>
      <c:pivotFmt>
        <c:idx val="169"/>
        <c:spPr>
          <a:solidFill>
            <a:schemeClr val="accent5"/>
          </a:solidFill>
          <a:ln>
            <a:noFill/>
          </a:ln>
          <a:effectLst/>
        </c:spPr>
      </c:pivotFmt>
      <c:pivotFmt>
        <c:idx val="170"/>
        <c:spPr>
          <a:solidFill>
            <a:srgbClr val="FFFF00"/>
          </a:solidFill>
          <a:ln>
            <a:noFill/>
          </a:ln>
          <a:effectLst/>
        </c:spPr>
      </c:pivotFmt>
      <c:pivotFmt>
        <c:idx val="171"/>
        <c:spPr>
          <a:solidFill>
            <a:srgbClr val="3A679C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A4-4DA5-B9C9-4F3162FBE0B4}"/>
              </c:ext>
            </c:extLst>
          </c:dPt>
          <c:dPt>
            <c:idx val="1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A4-4DA5-B9C9-4F3162FBE0B4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8A4-4DA5-B9C9-4F3162FBE0B4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A4-4DA5-B9C9-4F3162FBE0B4}"/>
              </c:ext>
            </c:extLst>
          </c:dPt>
          <c:dPt>
            <c:idx val="4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8A4-4DA5-B9C9-4F3162FBE0B4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8A4-4DA5-B9C9-4F3162FBE0B4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8A4-4DA5-B9C9-4F3162FBE0B4}"/>
              </c:ext>
            </c:extLst>
          </c:dPt>
          <c:dPt>
            <c:idx val="7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8A4-4DA5-B9C9-4F3162FBE0B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8A4-4DA5-B9C9-4F3162FBE0B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8A4-4DA5-B9C9-4F3162FBE0B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8A4-4DA5-B9C9-4F3162FBE0B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8A4-4DA5-B9C9-4F3162FBE0B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8A4-4DA5-B9C9-4F3162FBE0B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8A4-4DA5-B9C9-4F3162FBE0B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18A4-4DA5-B9C9-4F3162FBE0B4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18A4-4DA5-B9C9-4F3162FBE0B4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18A4-4DA5-B9C9-4F3162FBE0B4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18A4-4DA5-B9C9-4F3162FBE0B4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18A4-4DA5-B9C9-4F3162FBE0B4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18A4-4DA5-B9C9-4F3162FBE0B4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18A4-4DA5-B9C9-4F3162FBE0B4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18A4-4DA5-B9C9-4F3162FBE0B4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18A4-4DA5-B9C9-4F3162FBE0B4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18A4-4DA5-B9C9-4F3162FBE0B4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18A4-4DA5-B9C9-4F3162FBE0B4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18A4-4DA5-B9C9-4F3162FBE0B4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Temporárias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43260.32</c:v>
              </c:pt>
              <c:pt idx="1">
                <c:v>47.02</c:v>
              </c:pt>
              <c:pt idx="2">
                <c:v>60274.35</c:v>
              </c:pt>
              <c:pt idx="3">
                <c:v>4678.96</c:v>
              </c:pt>
              <c:pt idx="4">
                <c:v>13260.1</c:v>
              </c:pt>
              <c:pt idx="5">
                <c:v>27.4</c:v>
              </c:pt>
              <c:pt idx="6">
                <c:v>97.59</c:v>
              </c:pt>
              <c:pt idx="7">
                <c:v>11586.23</c:v>
              </c:pt>
            </c:numLit>
          </c:val>
          <c:extLst>
            <c:ext xmlns:c16="http://schemas.microsoft.com/office/drawing/2014/chart" uri="{C3380CC4-5D6E-409C-BE32-E72D297353CC}">
              <c16:uniqueId val="{00000034-18A4-4DA5-B9C9-4F3162FBE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[SinteseCandidaturasPU2025.xlsx]PivotChartTable19</c15:name>
        <c15:fmtId val="7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Superfície total (ha)</a:t>
            </a:r>
          </a:p>
        </c:rich>
      </c:tx>
      <c:layout>
        <c:manualLayout>
          <c:xMode val="edge"/>
          <c:yMode val="edge"/>
          <c:x val="1.5534401709401716E-2"/>
          <c:y val="1.763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'Quadro 3'!$E$4:$F$4</c:f>
              <c:strCache>
                <c:ptCount val="1"/>
                <c:pt idx="0">
                  <c:v>Superfície total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AF-49C9-BA53-94CE18910B67}"/>
              </c:ext>
            </c:extLst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AF-49C9-BA53-94CE18910B67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AF-49C9-BA53-94CE18910B67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4AF-49C9-BA53-94CE18910B67}"/>
              </c:ext>
            </c:extLst>
          </c:dPt>
          <c:dPt>
            <c:idx val="4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4AF-49C9-BA53-94CE18910B67}"/>
              </c:ext>
            </c:extLst>
          </c:dPt>
          <c:dPt>
            <c:idx val="5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AF-49C9-BA53-94CE18910B67}"/>
              </c:ext>
            </c:extLst>
          </c:dPt>
          <c:dPt>
            <c:idx val="6"/>
            <c:bubble3D val="0"/>
            <c:spPr>
              <a:solidFill>
                <a:schemeClr val="bg2">
                  <a:lumMod val="2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A0-4F18-BC9B-04762914F34C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4A0-4F18-BC9B-04762914F34C}"/>
              </c:ext>
            </c:extLst>
          </c:dPt>
          <c:dLbls>
            <c:dLbl>
              <c:idx val="0"/>
              <c:layout>
                <c:manualLayout>
                  <c:x val="0.23608974358974349"/>
                  <c:y val="5.00220418795711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AF-49C9-BA53-94CE18910B67}"/>
                </c:ext>
              </c:extLst>
            </c:dLbl>
            <c:dLbl>
              <c:idx val="1"/>
              <c:layout>
                <c:manualLayout>
                  <c:x val="0.11940170940170951"/>
                  <c:y val="-0.169655679123668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AF-49C9-BA53-94CE18910B67}"/>
                </c:ext>
              </c:extLst>
            </c:dLbl>
            <c:dLbl>
              <c:idx val="2"/>
              <c:layout>
                <c:manualLayout>
                  <c:x val="9.4978632478632474E-2"/>
                  <c:y val="-0.203586814948401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AF-49C9-BA53-94CE18910B67}"/>
                </c:ext>
              </c:extLst>
            </c:dLbl>
            <c:dLbl>
              <c:idx val="3"/>
              <c:layout>
                <c:manualLayout>
                  <c:x val="0.1194017094017093"/>
                  <c:y val="-0.156931503189393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AF-49C9-BA53-94CE18910B67}"/>
                </c:ext>
              </c:extLst>
            </c:dLbl>
            <c:dLbl>
              <c:idx val="4"/>
              <c:layout>
                <c:manualLayout>
                  <c:x val="0.16282051282051271"/>
                  <c:y val="-2.0985205223257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AF-49C9-BA53-94CE18910B67}"/>
                </c:ext>
              </c:extLst>
            </c:dLbl>
            <c:dLbl>
              <c:idx val="5"/>
              <c:layout>
                <c:manualLayout>
                  <c:x val="-0.1194017094017094"/>
                  <c:y val="-0.1053615202217546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AF-49C9-BA53-94CE18910B67}"/>
                </c:ext>
              </c:extLst>
            </c:dLbl>
            <c:dLbl>
              <c:idx val="6"/>
              <c:layout>
                <c:manualLayout>
                  <c:x val="-0.1194017094017094"/>
                  <c:y val="-4.241391978091697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A0-4F18-BC9B-04762914F34C}"/>
                </c:ext>
              </c:extLst>
            </c:dLbl>
            <c:dLbl>
              <c:idx val="7"/>
              <c:layout>
                <c:manualLayout>
                  <c:x val="0.20352564102564091"/>
                  <c:y val="2.54483518685502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A0-4F18-BC9B-04762914F34C}"/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'Quadro 3'!$B$8:$B$15</c:f>
              <c:strCache>
                <c:ptCount val="8"/>
                <c:pt idx="0">
                  <c:v>NORTE</c:v>
                </c:pt>
                <c:pt idx="1">
                  <c:v>CENTRO</c:v>
                </c:pt>
                <c:pt idx="2">
                  <c:v>GRANDE LISBOA</c:v>
                </c:pt>
                <c:pt idx="3">
                  <c:v>OESTE E VALE DO TEJO</c:v>
                </c:pt>
                <c:pt idx="4">
                  <c:v>PENÍNSULA DE SETÚBAL</c:v>
                </c:pt>
                <c:pt idx="5">
                  <c:v>ALENTEJO</c:v>
                </c:pt>
                <c:pt idx="6">
                  <c:v>ALGARVE</c:v>
                </c:pt>
                <c:pt idx="7">
                  <c:v>REGIÃO AUTÓNOMA DA MADEIRA</c:v>
                </c:pt>
              </c:strCache>
            </c:strRef>
          </c:cat>
          <c:val>
            <c:numRef>
              <c:f>'Quadro 3'!$E$8:$E$15</c:f>
              <c:numCache>
                <c:formatCode>#,##0</c:formatCode>
                <c:ptCount val="8"/>
                <c:pt idx="0">
                  <c:v>680461.65</c:v>
                </c:pt>
                <c:pt idx="1">
                  <c:v>467918.8</c:v>
                </c:pt>
                <c:pt idx="2">
                  <c:v>20990.080000000002</c:v>
                </c:pt>
                <c:pt idx="3">
                  <c:v>284744.88</c:v>
                </c:pt>
                <c:pt idx="4">
                  <c:v>47187.08</c:v>
                </c:pt>
                <c:pt idx="5">
                  <c:v>2050970.63</c:v>
                </c:pt>
                <c:pt idx="6">
                  <c:v>100467.65</c:v>
                </c:pt>
                <c:pt idx="7">
                  <c:v>4278.72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F-49C9-BA53-94CE18910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Grande</a:t>
            </a:r>
            <a:r>
              <a:rPr lang="pt-PT" b="1" baseline="0"/>
              <a:t> Lisboa</a:t>
            </a:r>
            <a:endParaRPr lang="pt-P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1725F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rgbClr val="F971DC"/>
          </a:solidFill>
          <a:ln>
            <a:noFill/>
          </a:ln>
          <a:effectLst/>
        </c:spPr>
      </c:pivotFmt>
      <c:pivotFmt>
        <c:idx val="11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92D050"/>
          </a:solidFill>
          <a:ln>
            <a:noFill/>
          </a:ln>
          <a:effectLst/>
        </c:spPr>
      </c:pivotFmt>
      <c:pivotFmt>
        <c:idx val="118"/>
        <c:spPr>
          <a:solidFill>
            <a:srgbClr val="F3740B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chemeClr val="accent5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</c:pivotFmt>
      <c:pivotFmt>
        <c:idx val="135"/>
        <c:spPr>
          <a:solidFill>
            <a:srgbClr val="FFFF00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rgbClr val="91725F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rgbClr val="92D050"/>
          </a:solidFill>
          <a:ln>
            <a:noFill/>
          </a:ln>
          <a:effectLst/>
        </c:spPr>
      </c:pivotFmt>
      <c:pivotFmt>
        <c:idx val="141"/>
        <c:spPr>
          <a:solidFill>
            <a:srgbClr val="F3740B"/>
          </a:solidFill>
          <a:ln>
            <a:noFill/>
          </a:ln>
          <a:effectLst/>
        </c:spPr>
      </c:pivotFmt>
      <c:pivotFmt>
        <c:idx val="142"/>
        <c:spPr>
          <a:solidFill>
            <a:schemeClr val="accent5"/>
          </a:solidFill>
          <a:ln>
            <a:noFill/>
          </a:ln>
          <a:effectLst/>
        </c:spPr>
      </c:pivotFmt>
      <c:pivotFmt>
        <c:idx val="143"/>
        <c:spPr>
          <a:solidFill>
            <a:srgbClr val="FFFF00"/>
          </a:solidFill>
          <a:ln>
            <a:noFill/>
          </a:ln>
          <a:effectLst/>
        </c:spPr>
      </c:pivotFmt>
      <c:pivotFmt>
        <c:idx val="144"/>
        <c:spPr>
          <a:solidFill>
            <a:srgbClr val="3A679C"/>
          </a:solidFill>
          <a:ln>
            <a:noFill/>
          </a:ln>
          <a:effectLst/>
        </c:spPr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rgbClr val="91725F"/>
          </a:solidFill>
          <a:ln>
            <a:noFill/>
          </a:ln>
          <a:effectLst/>
        </c:spPr>
      </c:pivotFmt>
      <c:pivotFmt>
        <c:idx val="147"/>
        <c:spPr>
          <a:solidFill>
            <a:srgbClr val="F971DC"/>
          </a:solidFill>
          <a:ln>
            <a:noFill/>
          </a:ln>
          <a:effectLst/>
        </c:spPr>
      </c:pivotFmt>
      <c:pivotFmt>
        <c:idx val="148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9"/>
        <c:spPr>
          <a:solidFill>
            <a:srgbClr val="92D050"/>
          </a:solidFill>
          <a:ln>
            <a:noFill/>
          </a:ln>
          <a:effectLst/>
        </c:spPr>
      </c:pivotFmt>
      <c:pivotFmt>
        <c:idx val="150"/>
        <c:spPr>
          <a:solidFill>
            <a:srgbClr val="F3740B"/>
          </a:solidFill>
          <a:ln>
            <a:noFill/>
          </a:ln>
          <a:effectLst/>
        </c:spPr>
      </c:pivotFmt>
      <c:pivotFmt>
        <c:idx val="151"/>
        <c:spPr>
          <a:solidFill>
            <a:schemeClr val="accent5"/>
          </a:solidFill>
          <a:ln>
            <a:noFill/>
          </a:ln>
          <a:effectLst/>
        </c:spPr>
      </c:pivotFmt>
      <c:pivotFmt>
        <c:idx val="152"/>
        <c:spPr>
          <a:solidFill>
            <a:srgbClr val="FFFF00"/>
          </a:solidFill>
          <a:ln>
            <a:noFill/>
          </a:ln>
          <a:effectLst/>
        </c:spPr>
      </c:pivotFmt>
      <c:pivotFmt>
        <c:idx val="153"/>
        <c:spPr>
          <a:solidFill>
            <a:srgbClr val="3A679C"/>
          </a:solidFill>
          <a:ln>
            <a:noFill/>
          </a:ln>
          <a:effectLst/>
        </c:spPr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rgbClr val="91725F"/>
          </a:solidFill>
          <a:ln>
            <a:noFill/>
          </a:ln>
          <a:effectLst/>
        </c:spPr>
      </c:pivotFmt>
      <c:pivotFmt>
        <c:idx val="156"/>
        <c:spPr>
          <a:solidFill>
            <a:srgbClr val="F971DC"/>
          </a:solidFill>
          <a:ln>
            <a:noFill/>
          </a:ln>
          <a:effectLst/>
        </c:spPr>
      </c:pivotFmt>
      <c:pivotFmt>
        <c:idx val="15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58"/>
        <c:spPr>
          <a:solidFill>
            <a:srgbClr val="92D050"/>
          </a:solidFill>
          <a:ln>
            <a:noFill/>
          </a:ln>
          <a:effectLst/>
        </c:spPr>
      </c:pivotFmt>
      <c:pivotFmt>
        <c:idx val="159"/>
        <c:spPr>
          <a:solidFill>
            <a:srgbClr val="F3740B"/>
          </a:solidFill>
          <a:ln>
            <a:noFill/>
          </a:ln>
          <a:effectLst/>
        </c:spPr>
      </c:pivotFmt>
      <c:pivotFmt>
        <c:idx val="160"/>
        <c:spPr>
          <a:solidFill>
            <a:schemeClr val="accent5"/>
          </a:solidFill>
          <a:ln>
            <a:noFill/>
          </a:ln>
          <a:effectLst/>
        </c:spPr>
      </c:pivotFmt>
      <c:pivotFmt>
        <c:idx val="161"/>
        <c:spPr>
          <a:solidFill>
            <a:srgbClr val="FFFF00"/>
          </a:solidFill>
          <a:ln>
            <a:noFill/>
          </a:ln>
          <a:effectLst/>
        </c:spPr>
      </c:pivotFmt>
      <c:pivotFmt>
        <c:idx val="162"/>
        <c:spPr>
          <a:solidFill>
            <a:srgbClr val="3A679C"/>
          </a:solidFill>
          <a:ln>
            <a:noFill/>
          </a:ln>
          <a:effectLst/>
        </c:spPr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rgbClr val="91725F"/>
          </a:solidFill>
          <a:ln>
            <a:noFill/>
          </a:ln>
          <a:effectLst/>
        </c:spPr>
      </c:pivotFmt>
      <c:pivotFmt>
        <c:idx val="165"/>
        <c:spPr>
          <a:solidFill>
            <a:srgbClr val="F971DC"/>
          </a:solidFill>
          <a:ln>
            <a:noFill/>
          </a:ln>
          <a:effectLst/>
        </c:spPr>
      </c:pivotFmt>
      <c:pivotFmt>
        <c:idx val="1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rgbClr val="92D050"/>
          </a:solidFill>
          <a:ln>
            <a:noFill/>
          </a:ln>
          <a:effectLst/>
        </c:spPr>
      </c:pivotFmt>
      <c:pivotFmt>
        <c:idx val="168"/>
        <c:spPr>
          <a:solidFill>
            <a:srgbClr val="F3740B"/>
          </a:solidFill>
          <a:ln>
            <a:noFill/>
          </a:ln>
          <a:effectLst/>
        </c:spPr>
      </c:pivotFmt>
      <c:pivotFmt>
        <c:idx val="169"/>
        <c:spPr>
          <a:solidFill>
            <a:schemeClr val="accent5"/>
          </a:solidFill>
          <a:ln>
            <a:noFill/>
          </a:ln>
          <a:effectLst/>
        </c:spPr>
      </c:pivotFmt>
      <c:pivotFmt>
        <c:idx val="170"/>
        <c:spPr>
          <a:solidFill>
            <a:srgbClr val="FFFF00"/>
          </a:solidFill>
          <a:ln>
            <a:noFill/>
          </a:ln>
          <a:effectLst/>
        </c:spPr>
      </c:pivotFmt>
      <c:pivotFmt>
        <c:idx val="171"/>
        <c:spPr>
          <a:solidFill>
            <a:srgbClr val="3A679C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C-4EC7-BDCA-3E797D1305C7}"/>
              </c:ext>
            </c:extLst>
          </c:dPt>
          <c:dPt>
            <c:idx val="1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5C-4EC7-BDCA-3E797D1305C7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5C-4EC7-BDCA-3E797D1305C7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5C-4EC7-BDCA-3E797D1305C7}"/>
              </c:ext>
            </c:extLst>
          </c:dPt>
          <c:dPt>
            <c:idx val="4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5C-4EC7-BDCA-3E797D1305C7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75C-4EC7-BDCA-3E797D1305C7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75C-4EC7-BDCA-3E797D1305C7}"/>
              </c:ext>
            </c:extLst>
          </c:dPt>
          <c:dPt>
            <c:idx val="7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75C-4EC7-BDCA-3E797D1305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75C-4EC7-BDCA-3E797D1305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75C-4EC7-BDCA-3E797D1305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75C-4EC7-BDCA-3E797D1305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75C-4EC7-BDCA-3E797D1305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75C-4EC7-BDCA-3E797D1305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75C-4EC7-BDCA-3E797D1305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75C-4EC7-BDCA-3E797D1305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75C-4EC7-BDCA-3E797D1305C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75C-4EC7-BDCA-3E797D1305C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75C-4EC7-BDCA-3E797D1305C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875C-4EC7-BDCA-3E797D1305C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875C-4EC7-BDCA-3E797D1305C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875C-4EC7-BDCA-3E797D1305C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875C-4EC7-BDCA-3E797D1305C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875C-4EC7-BDCA-3E797D1305C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875C-4EC7-BDCA-3E797D1305C7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875C-4EC7-BDCA-3E797D1305C7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875C-4EC7-BDCA-3E797D1305C7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Temporárias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6098.5</c:v>
              </c:pt>
              <c:pt idx="1">
                <c:v>0.91</c:v>
              </c:pt>
              <c:pt idx="2">
                <c:v>2634.21</c:v>
              </c:pt>
              <c:pt idx="3">
                <c:v>3822.23</c:v>
              </c:pt>
              <c:pt idx="4">
                <c:v>57.82</c:v>
              </c:pt>
              <c:pt idx="5">
                <c:v>99.45</c:v>
              </c:pt>
              <c:pt idx="6">
                <c:v>50.67</c:v>
              </c:pt>
              <c:pt idx="7">
                <c:v>488.13</c:v>
              </c:pt>
            </c:numLit>
          </c:val>
          <c:extLst>
            <c:ext xmlns:c16="http://schemas.microsoft.com/office/drawing/2014/chart" uri="{C3380CC4-5D6E-409C-BE32-E72D297353CC}">
              <c16:uniqueId val="{00000034-875C-4EC7-BDCA-3E797D130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[SinteseCandidaturasPU2025.xlsx]PivotChartTable20</c15:name>
        <c15:fmtId val="7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Oeste</a:t>
            </a:r>
            <a:r>
              <a:rPr lang="pt-PT" b="1" baseline="0"/>
              <a:t> e Vale do Tejo</a:t>
            </a:r>
            <a:endParaRPr lang="pt-P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1725F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rgbClr val="F971DC"/>
          </a:solidFill>
          <a:ln>
            <a:noFill/>
          </a:ln>
          <a:effectLst/>
        </c:spPr>
      </c:pivotFmt>
      <c:pivotFmt>
        <c:idx val="11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92D050"/>
          </a:solidFill>
          <a:ln>
            <a:noFill/>
          </a:ln>
          <a:effectLst/>
        </c:spPr>
      </c:pivotFmt>
      <c:pivotFmt>
        <c:idx val="118"/>
        <c:spPr>
          <a:solidFill>
            <a:srgbClr val="F3740B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chemeClr val="accent5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</c:pivotFmt>
      <c:pivotFmt>
        <c:idx val="135"/>
        <c:spPr>
          <a:solidFill>
            <a:srgbClr val="FFFF00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rgbClr val="91725F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rgbClr val="92D050"/>
          </a:solidFill>
          <a:ln>
            <a:noFill/>
          </a:ln>
          <a:effectLst/>
        </c:spPr>
      </c:pivotFmt>
      <c:pivotFmt>
        <c:idx val="141"/>
        <c:spPr>
          <a:solidFill>
            <a:srgbClr val="F3740B"/>
          </a:solidFill>
          <a:ln>
            <a:noFill/>
          </a:ln>
          <a:effectLst/>
        </c:spPr>
      </c:pivotFmt>
      <c:pivotFmt>
        <c:idx val="142"/>
        <c:spPr>
          <a:solidFill>
            <a:schemeClr val="accent5"/>
          </a:solidFill>
          <a:ln>
            <a:noFill/>
          </a:ln>
          <a:effectLst/>
        </c:spPr>
      </c:pivotFmt>
      <c:pivotFmt>
        <c:idx val="143"/>
        <c:spPr>
          <a:solidFill>
            <a:srgbClr val="FFFF00"/>
          </a:solidFill>
          <a:ln>
            <a:noFill/>
          </a:ln>
          <a:effectLst/>
        </c:spPr>
      </c:pivotFmt>
      <c:pivotFmt>
        <c:idx val="144"/>
        <c:spPr>
          <a:solidFill>
            <a:srgbClr val="3A679C"/>
          </a:solidFill>
          <a:ln>
            <a:noFill/>
          </a:ln>
          <a:effectLst/>
        </c:spPr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rgbClr val="91725F"/>
          </a:solidFill>
          <a:ln>
            <a:noFill/>
          </a:ln>
          <a:effectLst/>
        </c:spPr>
      </c:pivotFmt>
      <c:pivotFmt>
        <c:idx val="147"/>
        <c:spPr>
          <a:solidFill>
            <a:srgbClr val="F971DC"/>
          </a:solidFill>
          <a:ln>
            <a:noFill/>
          </a:ln>
          <a:effectLst/>
        </c:spPr>
      </c:pivotFmt>
      <c:pivotFmt>
        <c:idx val="148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9"/>
        <c:spPr>
          <a:solidFill>
            <a:srgbClr val="92D050"/>
          </a:solidFill>
          <a:ln>
            <a:noFill/>
          </a:ln>
          <a:effectLst/>
        </c:spPr>
      </c:pivotFmt>
      <c:pivotFmt>
        <c:idx val="150"/>
        <c:spPr>
          <a:solidFill>
            <a:srgbClr val="F3740B"/>
          </a:solidFill>
          <a:ln>
            <a:noFill/>
          </a:ln>
          <a:effectLst/>
        </c:spPr>
      </c:pivotFmt>
      <c:pivotFmt>
        <c:idx val="151"/>
        <c:spPr>
          <a:solidFill>
            <a:schemeClr val="accent5"/>
          </a:solidFill>
          <a:ln>
            <a:noFill/>
          </a:ln>
          <a:effectLst/>
        </c:spPr>
      </c:pivotFmt>
      <c:pivotFmt>
        <c:idx val="152"/>
        <c:spPr>
          <a:solidFill>
            <a:srgbClr val="FFFF00"/>
          </a:solidFill>
          <a:ln>
            <a:noFill/>
          </a:ln>
          <a:effectLst/>
        </c:spPr>
      </c:pivotFmt>
      <c:pivotFmt>
        <c:idx val="153"/>
        <c:spPr>
          <a:solidFill>
            <a:srgbClr val="3A679C"/>
          </a:solidFill>
          <a:ln>
            <a:noFill/>
          </a:ln>
          <a:effectLst/>
        </c:spPr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rgbClr val="91725F"/>
          </a:solidFill>
          <a:ln>
            <a:noFill/>
          </a:ln>
          <a:effectLst/>
        </c:spPr>
      </c:pivotFmt>
      <c:pivotFmt>
        <c:idx val="156"/>
        <c:spPr>
          <a:solidFill>
            <a:srgbClr val="F971DC"/>
          </a:solidFill>
          <a:ln>
            <a:noFill/>
          </a:ln>
          <a:effectLst/>
        </c:spPr>
      </c:pivotFmt>
      <c:pivotFmt>
        <c:idx val="15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58"/>
        <c:spPr>
          <a:solidFill>
            <a:srgbClr val="92D050"/>
          </a:solidFill>
          <a:ln>
            <a:noFill/>
          </a:ln>
          <a:effectLst/>
        </c:spPr>
      </c:pivotFmt>
      <c:pivotFmt>
        <c:idx val="159"/>
        <c:spPr>
          <a:solidFill>
            <a:srgbClr val="F3740B"/>
          </a:solidFill>
          <a:ln>
            <a:noFill/>
          </a:ln>
          <a:effectLst/>
        </c:spPr>
      </c:pivotFmt>
      <c:pivotFmt>
        <c:idx val="160"/>
        <c:spPr>
          <a:solidFill>
            <a:schemeClr val="accent5"/>
          </a:solidFill>
          <a:ln>
            <a:noFill/>
          </a:ln>
          <a:effectLst/>
        </c:spPr>
      </c:pivotFmt>
      <c:pivotFmt>
        <c:idx val="161"/>
        <c:spPr>
          <a:solidFill>
            <a:srgbClr val="FFFF00"/>
          </a:solidFill>
          <a:ln>
            <a:noFill/>
          </a:ln>
          <a:effectLst/>
        </c:spPr>
      </c:pivotFmt>
      <c:pivotFmt>
        <c:idx val="162"/>
        <c:spPr>
          <a:solidFill>
            <a:srgbClr val="3A679C"/>
          </a:solidFill>
          <a:ln>
            <a:noFill/>
          </a:ln>
          <a:effectLst/>
        </c:spPr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rgbClr val="91725F"/>
          </a:solidFill>
          <a:ln>
            <a:noFill/>
          </a:ln>
          <a:effectLst/>
        </c:spPr>
      </c:pivotFmt>
      <c:pivotFmt>
        <c:idx val="165"/>
        <c:spPr>
          <a:solidFill>
            <a:srgbClr val="F971DC"/>
          </a:solidFill>
          <a:ln>
            <a:noFill/>
          </a:ln>
          <a:effectLst/>
        </c:spPr>
      </c:pivotFmt>
      <c:pivotFmt>
        <c:idx val="1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rgbClr val="92D050"/>
          </a:solidFill>
          <a:ln>
            <a:noFill/>
          </a:ln>
          <a:effectLst/>
        </c:spPr>
      </c:pivotFmt>
      <c:pivotFmt>
        <c:idx val="168"/>
        <c:spPr>
          <a:solidFill>
            <a:srgbClr val="F3740B"/>
          </a:solidFill>
          <a:ln>
            <a:noFill/>
          </a:ln>
          <a:effectLst/>
        </c:spPr>
      </c:pivotFmt>
      <c:pivotFmt>
        <c:idx val="169"/>
        <c:spPr>
          <a:solidFill>
            <a:schemeClr val="accent5"/>
          </a:solidFill>
          <a:ln>
            <a:noFill/>
          </a:ln>
          <a:effectLst/>
        </c:spPr>
      </c:pivotFmt>
      <c:pivotFmt>
        <c:idx val="170"/>
        <c:spPr>
          <a:solidFill>
            <a:srgbClr val="FFFF00"/>
          </a:solidFill>
          <a:ln>
            <a:noFill/>
          </a:ln>
          <a:effectLst/>
        </c:spPr>
      </c:pivotFmt>
      <c:pivotFmt>
        <c:idx val="171"/>
        <c:spPr>
          <a:solidFill>
            <a:srgbClr val="3A679C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2F-4C94-9943-E0A774893E8F}"/>
              </c:ext>
            </c:extLst>
          </c:dPt>
          <c:dPt>
            <c:idx val="1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2F-4C94-9943-E0A774893E8F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32F-4C94-9943-E0A774893E8F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2F-4C94-9943-E0A774893E8F}"/>
              </c:ext>
            </c:extLst>
          </c:dPt>
          <c:dPt>
            <c:idx val="4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2F-4C94-9943-E0A774893E8F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32F-4C94-9943-E0A774893E8F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32F-4C94-9943-E0A774893E8F}"/>
              </c:ext>
            </c:extLst>
          </c:dPt>
          <c:dPt>
            <c:idx val="7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32F-4C94-9943-E0A774893E8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32F-4C94-9943-E0A774893E8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32F-4C94-9943-E0A774893E8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32F-4C94-9943-E0A774893E8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32F-4C94-9943-E0A774893E8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32F-4C94-9943-E0A774893E8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32F-4C94-9943-E0A774893E8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32F-4C94-9943-E0A774893E8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232F-4C94-9943-E0A774893E8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232F-4C94-9943-E0A774893E8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232F-4C94-9943-E0A774893E8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232F-4C94-9943-E0A774893E8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232F-4C94-9943-E0A774893E8F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232F-4C94-9943-E0A774893E8F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232F-4C94-9943-E0A774893E8F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232F-4C94-9943-E0A774893E8F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232F-4C94-9943-E0A774893E8F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232F-4C94-9943-E0A774893E8F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232F-4C94-9943-E0A774893E8F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Temporárias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33295.56</c:v>
              </c:pt>
              <c:pt idx="1">
                <c:v>2.46</c:v>
              </c:pt>
              <c:pt idx="2">
                <c:v>23243.7</c:v>
              </c:pt>
              <c:pt idx="3">
                <c:v>16652.919999999998</c:v>
              </c:pt>
              <c:pt idx="4">
                <c:v>1525.52</c:v>
              </c:pt>
              <c:pt idx="5">
                <c:v>741.53</c:v>
              </c:pt>
              <c:pt idx="6">
                <c:v>192.06</c:v>
              </c:pt>
              <c:pt idx="7">
                <c:v>3902.32</c:v>
              </c:pt>
            </c:numLit>
          </c:val>
          <c:extLst>
            <c:ext xmlns:c16="http://schemas.microsoft.com/office/drawing/2014/chart" uri="{C3380CC4-5D6E-409C-BE32-E72D297353CC}">
              <c16:uniqueId val="{00000034-232F-4C94-9943-E0A774893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[SinteseCandidaturasPU2025.xlsx]PivotChartTable21</c15:name>
        <c15:fmtId val="7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Península</a:t>
            </a:r>
            <a:r>
              <a:rPr lang="pt-PT" b="1" baseline="0"/>
              <a:t> de Setúbal</a:t>
            </a:r>
            <a:endParaRPr lang="pt-P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1725F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rgbClr val="F971DC"/>
          </a:solidFill>
          <a:ln>
            <a:noFill/>
          </a:ln>
          <a:effectLst/>
        </c:spPr>
      </c:pivotFmt>
      <c:pivotFmt>
        <c:idx val="11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92D050"/>
          </a:solidFill>
          <a:ln>
            <a:noFill/>
          </a:ln>
          <a:effectLst/>
        </c:spPr>
      </c:pivotFmt>
      <c:pivotFmt>
        <c:idx val="118"/>
        <c:spPr>
          <a:solidFill>
            <a:srgbClr val="F3740B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chemeClr val="accent5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</c:pivotFmt>
      <c:pivotFmt>
        <c:idx val="135"/>
        <c:spPr>
          <a:solidFill>
            <a:srgbClr val="FFFF00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rgbClr val="91725F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rgbClr val="92D050"/>
          </a:solidFill>
          <a:ln>
            <a:noFill/>
          </a:ln>
          <a:effectLst/>
        </c:spPr>
      </c:pivotFmt>
      <c:pivotFmt>
        <c:idx val="141"/>
        <c:spPr>
          <a:solidFill>
            <a:srgbClr val="F3740B"/>
          </a:solidFill>
          <a:ln>
            <a:noFill/>
          </a:ln>
          <a:effectLst/>
        </c:spPr>
      </c:pivotFmt>
      <c:pivotFmt>
        <c:idx val="142"/>
        <c:spPr>
          <a:solidFill>
            <a:schemeClr val="accent5"/>
          </a:solidFill>
          <a:ln>
            <a:noFill/>
          </a:ln>
          <a:effectLst/>
        </c:spPr>
      </c:pivotFmt>
      <c:pivotFmt>
        <c:idx val="143"/>
        <c:spPr>
          <a:solidFill>
            <a:srgbClr val="FFFF00"/>
          </a:solidFill>
          <a:ln>
            <a:noFill/>
          </a:ln>
          <a:effectLst/>
        </c:spPr>
      </c:pivotFmt>
      <c:pivotFmt>
        <c:idx val="144"/>
        <c:spPr>
          <a:solidFill>
            <a:srgbClr val="3A679C"/>
          </a:solidFill>
          <a:ln>
            <a:noFill/>
          </a:ln>
          <a:effectLst/>
        </c:spPr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rgbClr val="91725F"/>
          </a:solidFill>
          <a:ln>
            <a:noFill/>
          </a:ln>
          <a:effectLst/>
        </c:spPr>
      </c:pivotFmt>
      <c:pivotFmt>
        <c:idx val="147"/>
        <c:spPr>
          <a:solidFill>
            <a:srgbClr val="F971DC"/>
          </a:solidFill>
          <a:ln>
            <a:noFill/>
          </a:ln>
          <a:effectLst/>
        </c:spPr>
      </c:pivotFmt>
      <c:pivotFmt>
        <c:idx val="148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9"/>
        <c:spPr>
          <a:solidFill>
            <a:srgbClr val="92D050"/>
          </a:solidFill>
          <a:ln>
            <a:noFill/>
          </a:ln>
          <a:effectLst/>
        </c:spPr>
      </c:pivotFmt>
      <c:pivotFmt>
        <c:idx val="150"/>
        <c:spPr>
          <a:solidFill>
            <a:srgbClr val="F3740B"/>
          </a:solidFill>
          <a:ln>
            <a:noFill/>
          </a:ln>
          <a:effectLst/>
        </c:spPr>
      </c:pivotFmt>
      <c:pivotFmt>
        <c:idx val="151"/>
        <c:spPr>
          <a:solidFill>
            <a:schemeClr val="accent5"/>
          </a:solidFill>
          <a:ln>
            <a:noFill/>
          </a:ln>
          <a:effectLst/>
        </c:spPr>
      </c:pivotFmt>
      <c:pivotFmt>
        <c:idx val="152"/>
        <c:spPr>
          <a:solidFill>
            <a:srgbClr val="FFFF00"/>
          </a:solidFill>
          <a:ln>
            <a:noFill/>
          </a:ln>
          <a:effectLst/>
        </c:spPr>
      </c:pivotFmt>
      <c:pivotFmt>
        <c:idx val="153"/>
        <c:spPr>
          <a:solidFill>
            <a:srgbClr val="3A679C"/>
          </a:solidFill>
          <a:ln>
            <a:noFill/>
          </a:ln>
          <a:effectLst/>
        </c:spPr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rgbClr val="91725F"/>
          </a:solidFill>
          <a:ln>
            <a:noFill/>
          </a:ln>
          <a:effectLst/>
        </c:spPr>
      </c:pivotFmt>
      <c:pivotFmt>
        <c:idx val="156"/>
        <c:spPr>
          <a:solidFill>
            <a:srgbClr val="F971DC"/>
          </a:solidFill>
          <a:ln>
            <a:noFill/>
          </a:ln>
          <a:effectLst/>
        </c:spPr>
      </c:pivotFmt>
      <c:pivotFmt>
        <c:idx val="15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58"/>
        <c:spPr>
          <a:solidFill>
            <a:srgbClr val="92D050"/>
          </a:solidFill>
          <a:ln>
            <a:noFill/>
          </a:ln>
          <a:effectLst/>
        </c:spPr>
      </c:pivotFmt>
      <c:pivotFmt>
        <c:idx val="159"/>
        <c:spPr>
          <a:solidFill>
            <a:srgbClr val="F3740B"/>
          </a:solidFill>
          <a:ln>
            <a:noFill/>
          </a:ln>
          <a:effectLst/>
        </c:spPr>
      </c:pivotFmt>
      <c:pivotFmt>
        <c:idx val="160"/>
        <c:spPr>
          <a:solidFill>
            <a:schemeClr val="accent5"/>
          </a:solidFill>
          <a:ln>
            <a:noFill/>
          </a:ln>
          <a:effectLst/>
        </c:spPr>
      </c:pivotFmt>
      <c:pivotFmt>
        <c:idx val="161"/>
        <c:spPr>
          <a:solidFill>
            <a:srgbClr val="FFFF00"/>
          </a:solidFill>
          <a:ln>
            <a:noFill/>
          </a:ln>
          <a:effectLst/>
        </c:spPr>
      </c:pivotFmt>
      <c:pivotFmt>
        <c:idx val="162"/>
        <c:spPr>
          <a:solidFill>
            <a:srgbClr val="3A679C"/>
          </a:solidFill>
          <a:ln>
            <a:noFill/>
          </a:ln>
          <a:effectLst/>
        </c:spPr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rgbClr val="91725F"/>
          </a:solidFill>
          <a:ln>
            <a:noFill/>
          </a:ln>
          <a:effectLst/>
        </c:spPr>
      </c:pivotFmt>
      <c:pivotFmt>
        <c:idx val="165"/>
        <c:spPr>
          <a:solidFill>
            <a:srgbClr val="F971DC"/>
          </a:solidFill>
          <a:ln>
            <a:noFill/>
          </a:ln>
          <a:effectLst/>
        </c:spPr>
      </c:pivotFmt>
      <c:pivotFmt>
        <c:idx val="1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rgbClr val="92D050"/>
          </a:solidFill>
          <a:ln>
            <a:noFill/>
          </a:ln>
          <a:effectLst/>
        </c:spPr>
      </c:pivotFmt>
      <c:pivotFmt>
        <c:idx val="168"/>
        <c:spPr>
          <a:solidFill>
            <a:srgbClr val="F3740B"/>
          </a:solidFill>
          <a:ln>
            <a:noFill/>
          </a:ln>
          <a:effectLst/>
        </c:spPr>
      </c:pivotFmt>
      <c:pivotFmt>
        <c:idx val="169"/>
        <c:spPr>
          <a:solidFill>
            <a:schemeClr val="accent5"/>
          </a:solidFill>
          <a:ln>
            <a:noFill/>
          </a:ln>
          <a:effectLst/>
        </c:spPr>
      </c:pivotFmt>
      <c:pivotFmt>
        <c:idx val="170"/>
        <c:spPr>
          <a:solidFill>
            <a:srgbClr val="FFFF00"/>
          </a:solidFill>
          <a:ln>
            <a:noFill/>
          </a:ln>
          <a:effectLst/>
        </c:spPr>
      </c:pivotFmt>
      <c:pivotFmt>
        <c:idx val="171"/>
        <c:spPr>
          <a:solidFill>
            <a:srgbClr val="3A679C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09-4F86-8437-F0085E9E31E2}"/>
              </c:ext>
            </c:extLst>
          </c:dPt>
          <c:dPt>
            <c:idx val="1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09-4F86-8437-F0085E9E31E2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09-4F86-8437-F0085E9E31E2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09-4F86-8437-F0085E9E31E2}"/>
              </c:ext>
            </c:extLst>
          </c:dPt>
          <c:dPt>
            <c:idx val="4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09-4F86-8437-F0085E9E31E2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09-4F86-8437-F0085E9E31E2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09-4F86-8437-F0085E9E31E2}"/>
              </c:ext>
            </c:extLst>
          </c:dPt>
          <c:dPt>
            <c:idx val="7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09-4F86-8437-F0085E9E31E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09-4F86-8437-F0085E9E31E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09-4F86-8437-F0085E9E31E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09-4F86-8437-F0085E9E31E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809-4F86-8437-F0085E9E31E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09-4F86-8437-F0085E9E31E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09-4F86-8437-F0085E9E31E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809-4F86-8437-F0085E9E31E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809-4F86-8437-F0085E9E31E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809-4F86-8437-F0085E9E31E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809-4F86-8437-F0085E9E31E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809-4F86-8437-F0085E9E31E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809-4F86-8437-F0085E9E31E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809-4F86-8437-F0085E9E31E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809-4F86-8437-F0085E9E31E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809-4F86-8437-F0085E9E31E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809-4F86-8437-F0085E9E31E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809-4F86-8437-F0085E9E31E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809-4F86-8437-F0085E9E31E2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Temporárias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2847.07</c:v>
              </c:pt>
              <c:pt idx="1">
                <c:v>23.35</c:v>
              </c:pt>
              <c:pt idx="2">
                <c:v>3964.29</c:v>
              </c:pt>
              <c:pt idx="3">
                <c:v>1841.21</c:v>
              </c:pt>
              <c:pt idx="4">
                <c:v>215.08</c:v>
              </c:pt>
              <c:pt idx="5">
                <c:v>2.02</c:v>
              </c:pt>
              <c:pt idx="6">
                <c:v>25</c:v>
              </c:pt>
              <c:pt idx="7">
                <c:v>727.24</c:v>
              </c:pt>
            </c:numLit>
          </c:val>
          <c:extLst>
            <c:ext xmlns:c16="http://schemas.microsoft.com/office/drawing/2014/chart" uri="{C3380CC4-5D6E-409C-BE32-E72D297353CC}">
              <c16:uniqueId val="{00000034-3809-4F86-8437-F0085E9E3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[SinteseCandidaturasPU2025.xlsx]PivotChartTable22</c15:name>
        <c15:fmtId val="7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Alentejo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1725F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rgbClr val="F971DC"/>
          </a:solidFill>
          <a:ln>
            <a:noFill/>
          </a:ln>
          <a:effectLst/>
        </c:spPr>
      </c:pivotFmt>
      <c:pivotFmt>
        <c:idx val="11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92D050"/>
          </a:solidFill>
          <a:ln>
            <a:noFill/>
          </a:ln>
          <a:effectLst/>
        </c:spPr>
      </c:pivotFmt>
      <c:pivotFmt>
        <c:idx val="118"/>
        <c:spPr>
          <a:solidFill>
            <a:srgbClr val="F3740B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chemeClr val="accent5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</c:pivotFmt>
      <c:pivotFmt>
        <c:idx val="135"/>
        <c:spPr>
          <a:solidFill>
            <a:srgbClr val="FFFF00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rgbClr val="91725F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rgbClr val="92D050"/>
          </a:solidFill>
          <a:ln>
            <a:noFill/>
          </a:ln>
          <a:effectLst/>
        </c:spPr>
      </c:pivotFmt>
      <c:pivotFmt>
        <c:idx val="141"/>
        <c:spPr>
          <a:solidFill>
            <a:srgbClr val="F3740B"/>
          </a:solidFill>
          <a:ln>
            <a:noFill/>
          </a:ln>
          <a:effectLst/>
        </c:spPr>
      </c:pivotFmt>
      <c:pivotFmt>
        <c:idx val="142"/>
        <c:spPr>
          <a:solidFill>
            <a:schemeClr val="accent5"/>
          </a:solidFill>
          <a:ln>
            <a:noFill/>
          </a:ln>
          <a:effectLst/>
        </c:spPr>
      </c:pivotFmt>
      <c:pivotFmt>
        <c:idx val="143"/>
        <c:spPr>
          <a:solidFill>
            <a:srgbClr val="FFFF00"/>
          </a:solidFill>
          <a:ln>
            <a:noFill/>
          </a:ln>
          <a:effectLst/>
        </c:spPr>
      </c:pivotFmt>
      <c:pivotFmt>
        <c:idx val="144"/>
        <c:spPr>
          <a:solidFill>
            <a:srgbClr val="3A679C"/>
          </a:solidFill>
          <a:ln>
            <a:noFill/>
          </a:ln>
          <a:effectLst/>
        </c:spPr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rgbClr val="91725F"/>
          </a:solidFill>
          <a:ln>
            <a:noFill/>
          </a:ln>
          <a:effectLst/>
        </c:spPr>
      </c:pivotFmt>
      <c:pivotFmt>
        <c:idx val="147"/>
        <c:spPr>
          <a:solidFill>
            <a:srgbClr val="F971DC"/>
          </a:solidFill>
          <a:ln>
            <a:noFill/>
          </a:ln>
          <a:effectLst/>
        </c:spPr>
      </c:pivotFmt>
      <c:pivotFmt>
        <c:idx val="148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9"/>
        <c:spPr>
          <a:solidFill>
            <a:srgbClr val="92D050"/>
          </a:solidFill>
          <a:ln>
            <a:noFill/>
          </a:ln>
          <a:effectLst/>
        </c:spPr>
      </c:pivotFmt>
      <c:pivotFmt>
        <c:idx val="150"/>
        <c:spPr>
          <a:solidFill>
            <a:srgbClr val="F3740B"/>
          </a:solidFill>
          <a:ln>
            <a:noFill/>
          </a:ln>
          <a:effectLst/>
        </c:spPr>
      </c:pivotFmt>
      <c:pivotFmt>
        <c:idx val="151"/>
        <c:spPr>
          <a:solidFill>
            <a:schemeClr val="accent5"/>
          </a:solidFill>
          <a:ln>
            <a:noFill/>
          </a:ln>
          <a:effectLst/>
        </c:spPr>
      </c:pivotFmt>
      <c:pivotFmt>
        <c:idx val="152"/>
        <c:spPr>
          <a:solidFill>
            <a:srgbClr val="FFFF00"/>
          </a:solidFill>
          <a:ln>
            <a:noFill/>
          </a:ln>
          <a:effectLst/>
        </c:spPr>
      </c:pivotFmt>
      <c:pivotFmt>
        <c:idx val="153"/>
        <c:spPr>
          <a:solidFill>
            <a:srgbClr val="3A679C"/>
          </a:solidFill>
          <a:ln>
            <a:noFill/>
          </a:ln>
          <a:effectLst/>
        </c:spPr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rgbClr val="91725F"/>
          </a:solidFill>
          <a:ln>
            <a:noFill/>
          </a:ln>
          <a:effectLst/>
        </c:spPr>
      </c:pivotFmt>
      <c:pivotFmt>
        <c:idx val="156"/>
        <c:spPr>
          <a:solidFill>
            <a:srgbClr val="F971DC"/>
          </a:solidFill>
          <a:ln>
            <a:noFill/>
          </a:ln>
          <a:effectLst/>
        </c:spPr>
      </c:pivotFmt>
      <c:pivotFmt>
        <c:idx val="15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58"/>
        <c:spPr>
          <a:solidFill>
            <a:srgbClr val="92D050"/>
          </a:solidFill>
          <a:ln>
            <a:noFill/>
          </a:ln>
          <a:effectLst/>
        </c:spPr>
      </c:pivotFmt>
      <c:pivotFmt>
        <c:idx val="159"/>
        <c:spPr>
          <a:solidFill>
            <a:srgbClr val="F3740B"/>
          </a:solidFill>
          <a:ln>
            <a:noFill/>
          </a:ln>
          <a:effectLst/>
        </c:spPr>
      </c:pivotFmt>
      <c:pivotFmt>
        <c:idx val="160"/>
        <c:spPr>
          <a:solidFill>
            <a:schemeClr val="accent5"/>
          </a:solidFill>
          <a:ln>
            <a:noFill/>
          </a:ln>
          <a:effectLst/>
        </c:spPr>
      </c:pivotFmt>
      <c:pivotFmt>
        <c:idx val="161"/>
        <c:spPr>
          <a:solidFill>
            <a:srgbClr val="FFFF00"/>
          </a:solidFill>
          <a:ln>
            <a:noFill/>
          </a:ln>
          <a:effectLst/>
        </c:spPr>
      </c:pivotFmt>
      <c:pivotFmt>
        <c:idx val="162"/>
        <c:spPr>
          <a:solidFill>
            <a:srgbClr val="3A679C"/>
          </a:solidFill>
          <a:ln>
            <a:noFill/>
          </a:ln>
          <a:effectLst/>
        </c:spPr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rgbClr val="91725F"/>
          </a:solidFill>
          <a:ln>
            <a:noFill/>
          </a:ln>
          <a:effectLst/>
        </c:spPr>
      </c:pivotFmt>
      <c:pivotFmt>
        <c:idx val="165"/>
        <c:spPr>
          <a:solidFill>
            <a:srgbClr val="F971DC"/>
          </a:solidFill>
          <a:ln>
            <a:noFill/>
          </a:ln>
          <a:effectLst/>
        </c:spPr>
      </c:pivotFmt>
      <c:pivotFmt>
        <c:idx val="1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rgbClr val="92D050"/>
          </a:solidFill>
          <a:ln>
            <a:noFill/>
          </a:ln>
          <a:effectLst/>
        </c:spPr>
      </c:pivotFmt>
      <c:pivotFmt>
        <c:idx val="168"/>
        <c:spPr>
          <a:solidFill>
            <a:srgbClr val="F3740B"/>
          </a:solidFill>
          <a:ln>
            <a:noFill/>
          </a:ln>
          <a:effectLst/>
        </c:spPr>
      </c:pivotFmt>
      <c:pivotFmt>
        <c:idx val="169"/>
        <c:spPr>
          <a:solidFill>
            <a:schemeClr val="accent5"/>
          </a:solidFill>
          <a:ln>
            <a:noFill/>
          </a:ln>
          <a:effectLst/>
        </c:spPr>
      </c:pivotFmt>
      <c:pivotFmt>
        <c:idx val="170"/>
        <c:spPr>
          <a:solidFill>
            <a:srgbClr val="FFFF00"/>
          </a:solidFill>
          <a:ln>
            <a:noFill/>
          </a:ln>
          <a:effectLst/>
        </c:spPr>
      </c:pivotFmt>
      <c:pivotFmt>
        <c:idx val="171"/>
        <c:spPr>
          <a:solidFill>
            <a:srgbClr val="3A679C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40-4FC8-AA81-C71C5FDB03AA}"/>
              </c:ext>
            </c:extLst>
          </c:dPt>
          <c:dPt>
            <c:idx val="1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40-4FC8-AA81-C71C5FDB03AA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40-4FC8-AA81-C71C5FDB03AA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40-4FC8-AA81-C71C5FDB03AA}"/>
              </c:ext>
            </c:extLst>
          </c:dPt>
          <c:dPt>
            <c:idx val="4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40-4FC8-AA81-C71C5FDB03AA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840-4FC8-AA81-C71C5FDB03AA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840-4FC8-AA81-C71C5FDB03AA}"/>
              </c:ext>
            </c:extLst>
          </c:dPt>
          <c:dPt>
            <c:idx val="7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840-4FC8-AA81-C71C5FDB03A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840-4FC8-AA81-C71C5FDB03A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840-4FC8-AA81-C71C5FDB03A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840-4FC8-AA81-C71C5FDB03A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840-4FC8-AA81-C71C5FDB03A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840-4FC8-AA81-C71C5FDB03A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840-4FC8-AA81-C71C5FDB03A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840-4FC8-AA81-C71C5FDB03A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840-4FC8-AA81-C71C5FDB03A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840-4FC8-AA81-C71C5FDB03A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840-4FC8-AA81-C71C5FDB03A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8840-4FC8-AA81-C71C5FDB03A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8840-4FC8-AA81-C71C5FDB03A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8840-4FC8-AA81-C71C5FDB03A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8840-4FC8-AA81-C71C5FDB03A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8840-4FC8-AA81-C71C5FDB03A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8840-4FC8-AA81-C71C5FDB03A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8840-4FC8-AA81-C71C5FDB03A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8840-4FC8-AA81-C71C5FDB03AA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Temporárias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84389.6</c:v>
              </c:pt>
              <c:pt idx="1">
                <c:v>64.78</c:v>
              </c:pt>
              <c:pt idx="2">
                <c:v>275779.44</c:v>
              </c:pt>
              <c:pt idx="3">
                <c:v>9324.07</c:v>
              </c:pt>
              <c:pt idx="4">
                <c:v>30766.240000000002</c:v>
              </c:pt>
              <c:pt idx="5">
                <c:v>1937.32</c:v>
              </c:pt>
              <c:pt idx="6">
                <c:v>478.62</c:v>
              </c:pt>
              <c:pt idx="7">
                <c:v>28551</c:v>
              </c:pt>
            </c:numLit>
          </c:val>
          <c:extLst>
            <c:ext xmlns:c16="http://schemas.microsoft.com/office/drawing/2014/chart" uri="{C3380CC4-5D6E-409C-BE32-E72D297353CC}">
              <c16:uniqueId val="{00000034-8840-4FC8-AA81-C71C5FDB0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[SinteseCandidaturasPU2025.xlsx]PivotChartTable23</c15:name>
        <c15:fmtId val="7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Algarve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1725F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rgbClr val="F971DC"/>
          </a:solidFill>
          <a:ln>
            <a:noFill/>
          </a:ln>
          <a:effectLst/>
        </c:spPr>
      </c:pivotFmt>
      <c:pivotFmt>
        <c:idx val="11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92D050"/>
          </a:solidFill>
          <a:ln>
            <a:noFill/>
          </a:ln>
          <a:effectLst/>
        </c:spPr>
      </c:pivotFmt>
      <c:pivotFmt>
        <c:idx val="118"/>
        <c:spPr>
          <a:solidFill>
            <a:srgbClr val="F3740B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chemeClr val="accent5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</c:pivotFmt>
      <c:pivotFmt>
        <c:idx val="135"/>
        <c:spPr>
          <a:solidFill>
            <a:srgbClr val="FFFF00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rgbClr val="91725F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rgbClr val="92D050"/>
          </a:solidFill>
          <a:ln>
            <a:noFill/>
          </a:ln>
          <a:effectLst/>
        </c:spPr>
      </c:pivotFmt>
      <c:pivotFmt>
        <c:idx val="141"/>
        <c:spPr>
          <a:solidFill>
            <a:srgbClr val="F3740B"/>
          </a:solidFill>
          <a:ln>
            <a:noFill/>
          </a:ln>
          <a:effectLst/>
        </c:spPr>
      </c:pivotFmt>
      <c:pivotFmt>
        <c:idx val="142"/>
        <c:spPr>
          <a:solidFill>
            <a:schemeClr val="accent5"/>
          </a:solidFill>
          <a:ln>
            <a:noFill/>
          </a:ln>
          <a:effectLst/>
        </c:spPr>
      </c:pivotFmt>
      <c:pivotFmt>
        <c:idx val="143"/>
        <c:spPr>
          <a:solidFill>
            <a:srgbClr val="FFFF00"/>
          </a:solidFill>
          <a:ln>
            <a:noFill/>
          </a:ln>
          <a:effectLst/>
        </c:spPr>
      </c:pivotFmt>
      <c:pivotFmt>
        <c:idx val="144"/>
        <c:spPr>
          <a:solidFill>
            <a:srgbClr val="3A679C"/>
          </a:solidFill>
          <a:ln>
            <a:noFill/>
          </a:ln>
          <a:effectLst/>
        </c:spPr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rgbClr val="91725F"/>
          </a:solidFill>
          <a:ln>
            <a:noFill/>
          </a:ln>
          <a:effectLst/>
        </c:spPr>
      </c:pivotFmt>
      <c:pivotFmt>
        <c:idx val="147"/>
        <c:spPr>
          <a:solidFill>
            <a:srgbClr val="F971DC"/>
          </a:solidFill>
          <a:ln>
            <a:noFill/>
          </a:ln>
          <a:effectLst/>
        </c:spPr>
      </c:pivotFmt>
      <c:pivotFmt>
        <c:idx val="148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9"/>
        <c:spPr>
          <a:solidFill>
            <a:srgbClr val="92D050"/>
          </a:solidFill>
          <a:ln>
            <a:noFill/>
          </a:ln>
          <a:effectLst/>
        </c:spPr>
      </c:pivotFmt>
      <c:pivotFmt>
        <c:idx val="150"/>
        <c:spPr>
          <a:solidFill>
            <a:srgbClr val="F3740B"/>
          </a:solidFill>
          <a:ln>
            <a:noFill/>
          </a:ln>
          <a:effectLst/>
        </c:spPr>
      </c:pivotFmt>
      <c:pivotFmt>
        <c:idx val="151"/>
        <c:spPr>
          <a:solidFill>
            <a:schemeClr val="accent5"/>
          </a:solidFill>
          <a:ln>
            <a:noFill/>
          </a:ln>
          <a:effectLst/>
        </c:spPr>
      </c:pivotFmt>
      <c:pivotFmt>
        <c:idx val="152"/>
        <c:spPr>
          <a:solidFill>
            <a:srgbClr val="FFFF00"/>
          </a:solidFill>
          <a:ln>
            <a:noFill/>
          </a:ln>
          <a:effectLst/>
        </c:spPr>
      </c:pivotFmt>
      <c:pivotFmt>
        <c:idx val="153"/>
        <c:spPr>
          <a:solidFill>
            <a:srgbClr val="3A679C"/>
          </a:solidFill>
          <a:ln>
            <a:noFill/>
          </a:ln>
          <a:effectLst/>
        </c:spPr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rgbClr val="91725F"/>
          </a:solidFill>
          <a:ln>
            <a:noFill/>
          </a:ln>
          <a:effectLst/>
        </c:spPr>
      </c:pivotFmt>
      <c:pivotFmt>
        <c:idx val="156"/>
        <c:spPr>
          <a:solidFill>
            <a:srgbClr val="F971DC"/>
          </a:solidFill>
          <a:ln>
            <a:noFill/>
          </a:ln>
          <a:effectLst/>
        </c:spPr>
      </c:pivotFmt>
      <c:pivotFmt>
        <c:idx val="15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58"/>
        <c:spPr>
          <a:solidFill>
            <a:srgbClr val="92D050"/>
          </a:solidFill>
          <a:ln>
            <a:noFill/>
          </a:ln>
          <a:effectLst/>
        </c:spPr>
      </c:pivotFmt>
      <c:pivotFmt>
        <c:idx val="159"/>
        <c:spPr>
          <a:solidFill>
            <a:srgbClr val="F3740B"/>
          </a:solidFill>
          <a:ln>
            <a:noFill/>
          </a:ln>
          <a:effectLst/>
        </c:spPr>
      </c:pivotFmt>
      <c:pivotFmt>
        <c:idx val="160"/>
        <c:spPr>
          <a:solidFill>
            <a:schemeClr val="accent5"/>
          </a:solidFill>
          <a:ln>
            <a:noFill/>
          </a:ln>
          <a:effectLst/>
        </c:spPr>
      </c:pivotFmt>
      <c:pivotFmt>
        <c:idx val="161"/>
        <c:spPr>
          <a:solidFill>
            <a:srgbClr val="FFFF00"/>
          </a:solidFill>
          <a:ln>
            <a:noFill/>
          </a:ln>
          <a:effectLst/>
        </c:spPr>
      </c:pivotFmt>
      <c:pivotFmt>
        <c:idx val="162"/>
        <c:spPr>
          <a:solidFill>
            <a:srgbClr val="3A679C"/>
          </a:solidFill>
          <a:ln>
            <a:noFill/>
          </a:ln>
          <a:effectLst/>
        </c:spPr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rgbClr val="91725F"/>
          </a:solidFill>
          <a:ln>
            <a:noFill/>
          </a:ln>
          <a:effectLst/>
        </c:spPr>
      </c:pivotFmt>
      <c:pivotFmt>
        <c:idx val="165"/>
        <c:spPr>
          <a:solidFill>
            <a:srgbClr val="F971DC"/>
          </a:solidFill>
          <a:ln>
            <a:noFill/>
          </a:ln>
          <a:effectLst/>
        </c:spPr>
      </c:pivotFmt>
      <c:pivotFmt>
        <c:idx val="1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rgbClr val="92D050"/>
          </a:solidFill>
          <a:ln>
            <a:noFill/>
          </a:ln>
          <a:effectLst/>
        </c:spPr>
      </c:pivotFmt>
      <c:pivotFmt>
        <c:idx val="168"/>
        <c:spPr>
          <a:solidFill>
            <a:srgbClr val="F3740B"/>
          </a:solidFill>
          <a:ln>
            <a:noFill/>
          </a:ln>
          <a:effectLst/>
        </c:spPr>
      </c:pivotFmt>
      <c:pivotFmt>
        <c:idx val="169"/>
        <c:spPr>
          <a:solidFill>
            <a:schemeClr val="accent5"/>
          </a:solidFill>
          <a:ln>
            <a:noFill/>
          </a:ln>
          <a:effectLst/>
        </c:spPr>
      </c:pivotFmt>
      <c:pivotFmt>
        <c:idx val="170"/>
        <c:spPr>
          <a:solidFill>
            <a:srgbClr val="FFFF00"/>
          </a:solidFill>
          <a:ln>
            <a:noFill/>
          </a:ln>
          <a:effectLst/>
        </c:spPr>
      </c:pivotFmt>
      <c:pivotFmt>
        <c:idx val="171"/>
        <c:spPr>
          <a:solidFill>
            <a:srgbClr val="3A679C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55-4213-A6C9-7C42AD573B3E}"/>
              </c:ext>
            </c:extLst>
          </c:dPt>
          <c:dPt>
            <c:idx val="1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55-4213-A6C9-7C42AD573B3E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55-4213-A6C9-7C42AD573B3E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55-4213-A6C9-7C42AD573B3E}"/>
              </c:ext>
            </c:extLst>
          </c:dPt>
          <c:dPt>
            <c:idx val="4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55-4213-A6C9-7C42AD573B3E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55-4213-A6C9-7C42AD573B3E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55-4213-A6C9-7C42AD573B3E}"/>
              </c:ext>
            </c:extLst>
          </c:dPt>
          <c:dPt>
            <c:idx val="7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55-4213-A6C9-7C42AD573B3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055-4213-A6C9-7C42AD573B3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55-4213-A6C9-7C42AD573B3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055-4213-A6C9-7C42AD573B3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055-4213-A6C9-7C42AD573B3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055-4213-A6C9-7C42AD573B3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055-4213-A6C9-7C42AD573B3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055-4213-A6C9-7C42AD573B3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055-4213-A6C9-7C42AD573B3E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055-4213-A6C9-7C42AD573B3E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055-4213-A6C9-7C42AD573B3E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055-4213-A6C9-7C42AD573B3E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055-4213-A6C9-7C42AD573B3E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055-4213-A6C9-7C42AD573B3E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055-4213-A6C9-7C42AD573B3E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055-4213-A6C9-7C42AD573B3E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055-4213-A6C9-7C42AD573B3E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0055-4213-A6C9-7C42AD573B3E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0055-4213-A6C9-7C42AD573B3E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Temporárias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1802.48</c:v>
              </c:pt>
              <c:pt idx="1">
                <c:v>7.72</c:v>
              </c:pt>
              <c:pt idx="2">
                <c:v>7356.81</c:v>
              </c:pt>
              <c:pt idx="3">
                <c:v>258.95999999999998</c:v>
              </c:pt>
              <c:pt idx="4">
                <c:v>1454.81</c:v>
              </c:pt>
              <c:pt idx="5">
                <c:v>7.38</c:v>
              </c:pt>
              <c:pt idx="6">
                <c:v>36.11</c:v>
              </c:pt>
              <c:pt idx="7">
                <c:v>1696.22</c:v>
              </c:pt>
            </c:numLit>
          </c:val>
          <c:extLst>
            <c:ext xmlns:c16="http://schemas.microsoft.com/office/drawing/2014/chart" uri="{C3380CC4-5D6E-409C-BE32-E72D297353CC}">
              <c16:uniqueId val="{00000034-0055-4213-A6C9-7C42AD573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[SinteseCandidaturasPU2025.xlsx]PivotChartTable25</c15:name>
        <c15:fmtId val="7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R.</a:t>
            </a:r>
            <a:r>
              <a:rPr lang="pt-PT" b="1" baseline="0"/>
              <a:t> A. Madeira</a:t>
            </a:r>
            <a:endParaRPr lang="pt-P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1725F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rgbClr val="F971DC"/>
          </a:solidFill>
          <a:ln>
            <a:noFill/>
          </a:ln>
          <a:effectLst/>
        </c:spPr>
      </c:pivotFmt>
      <c:pivotFmt>
        <c:idx val="11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92D050"/>
          </a:solidFill>
          <a:ln>
            <a:noFill/>
          </a:ln>
          <a:effectLst/>
        </c:spPr>
      </c:pivotFmt>
      <c:pivotFmt>
        <c:idx val="118"/>
        <c:spPr>
          <a:solidFill>
            <a:srgbClr val="F3740B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chemeClr val="accent5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</c:pivotFmt>
      <c:pivotFmt>
        <c:idx val="135"/>
        <c:spPr>
          <a:solidFill>
            <a:srgbClr val="FFFF00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rgbClr val="91725F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rgbClr val="92D050"/>
          </a:solidFill>
          <a:ln>
            <a:noFill/>
          </a:ln>
          <a:effectLst/>
        </c:spPr>
      </c:pivotFmt>
      <c:pivotFmt>
        <c:idx val="141"/>
        <c:spPr>
          <a:solidFill>
            <a:srgbClr val="F3740B"/>
          </a:solidFill>
          <a:ln>
            <a:noFill/>
          </a:ln>
          <a:effectLst/>
        </c:spPr>
      </c:pivotFmt>
      <c:pivotFmt>
        <c:idx val="142"/>
        <c:spPr>
          <a:solidFill>
            <a:schemeClr val="accent5"/>
          </a:solidFill>
          <a:ln>
            <a:noFill/>
          </a:ln>
          <a:effectLst/>
        </c:spPr>
      </c:pivotFmt>
      <c:pivotFmt>
        <c:idx val="143"/>
        <c:spPr>
          <a:solidFill>
            <a:srgbClr val="FFFF00"/>
          </a:solidFill>
          <a:ln>
            <a:noFill/>
          </a:ln>
          <a:effectLst/>
        </c:spPr>
      </c:pivotFmt>
      <c:pivotFmt>
        <c:idx val="144"/>
        <c:spPr>
          <a:solidFill>
            <a:srgbClr val="3A679C"/>
          </a:solidFill>
          <a:ln>
            <a:noFill/>
          </a:ln>
          <a:effectLst/>
        </c:spPr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rgbClr val="91725F"/>
          </a:solidFill>
          <a:ln>
            <a:noFill/>
          </a:ln>
          <a:effectLst/>
        </c:spPr>
      </c:pivotFmt>
      <c:pivotFmt>
        <c:idx val="147"/>
        <c:spPr>
          <a:solidFill>
            <a:srgbClr val="F971DC"/>
          </a:solidFill>
          <a:ln>
            <a:noFill/>
          </a:ln>
          <a:effectLst/>
        </c:spPr>
      </c:pivotFmt>
      <c:pivotFmt>
        <c:idx val="148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9"/>
        <c:spPr>
          <a:solidFill>
            <a:srgbClr val="92D050"/>
          </a:solidFill>
          <a:ln>
            <a:noFill/>
          </a:ln>
          <a:effectLst/>
        </c:spPr>
      </c:pivotFmt>
      <c:pivotFmt>
        <c:idx val="150"/>
        <c:spPr>
          <a:solidFill>
            <a:srgbClr val="F3740B"/>
          </a:solidFill>
          <a:ln>
            <a:noFill/>
          </a:ln>
          <a:effectLst/>
        </c:spPr>
      </c:pivotFmt>
      <c:pivotFmt>
        <c:idx val="151"/>
        <c:spPr>
          <a:solidFill>
            <a:schemeClr val="accent5"/>
          </a:solidFill>
          <a:ln>
            <a:noFill/>
          </a:ln>
          <a:effectLst/>
        </c:spPr>
      </c:pivotFmt>
      <c:pivotFmt>
        <c:idx val="152"/>
        <c:spPr>
          <a:solidFill>
            <a:srgbClr val="FFFF00"/>
          </a:solidFill>
          <a:ln>
            <a:noFill/>
          </a:ln>
          <a:effectLst/>
        </c:spPr>
      </c:pivotFmt>
      <c:pivotFmt>
        <c:idx val="153"/>
        <c:spPr>
          <a:solidFill>
            <a:srgbClr val="3A679C"/>
          </a:solidFill>
          <a:ln>
            <a:noFill/>
          </a:ln>
          <a:effectLst/>
        </c:spPr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rgbClr val="91725F"/>
          </a:solidFill>
          <a:ln>
            <a:noFill/>
          </a:ln>
          <a:effectLst/>
        </c:spPr>
      </c:pivotFmt>
      <c:pivotFmt>
        <c:idx val="156"/>
        <c:spPr>
          <a:solidFill>
            <a:srgbClr val="F971DC"/>
          </a:solidFill>
          <a:ln>
            <a:noFill/>
          </a:ln>
          <a:effectLst/>
        </c:spPr>
      </c:pivotFmt>
      <c:pivotFmt>
        <c:idx val="15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58"/>
        <c:spPr>
          <a:solidFill>
            <a:srgbClr val="92D050"/>
          </a:solidFill>
          <a:ln>
            <a:noFill/>
          </a:ln>
          <a:effectLst/>
        </c:spPr>
      </c:pivotFmt>
      <c:pivotFmt>
        <c:idx val="159"/>
        <c:spPr>
          <a:solidFill>
            <a:srgbClr val="F3740B"/>
          </a:solidFill>
          <a:ln>
            <a:noFill/>
          </a:ln>
          <a:effectLst/>
        </c:spPr>
      </c:pivotFmt>
      <c:pivotFmt>
        <c:idx val="160"/>
        <c:spPr>
          <a:solidFill>
            <a:schemeClr val="accent5"/>
          </a:solidFill>
          <a:ln>
            <a:noFill/>
          </a:ln>
          <a:effectLst/>
        </c:spPr>
      </c:pivotFmt>
      <c:pivotFmt>
        <c:idx val="161"/>
        <c:spPr>
          <a:solidFill>
            <a:srgbClr val="FFFF00"/>
          </a:solidFill>
          <a:ln>
            <a:noFill/>
          </a:ln>
          <a:effectLst/>
        </c:spPr>
      </c:pivotFmt>
      <c:pivotFmt>
        <c:idx val="162"/>
        <c:spPr>
          <a:solidFill>
            <a:srgbClr val="3A679C"/>
          </a:solidFill>
          <a:ln>
            <a:noFill/>
          </a:ln>
          <a:effectLst/>
        </c:spPr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rgbClr val="91725F"/>
          </a:solidFill>
          <a:ln>
            <a:noFill/>
          </a:ln>
          <a:effectLst/>
        </c:spPr>
      </c:pivotFmt>
      <c:pivotFmt>
        <c:idx val="165"/>
        <c:spPr>
          <a:solidFill>
            <a:srgbClr val="F971DC"/>
          </a:solidFill>
          <a:ln>
            <a:noFill/>
          </a:ln>
          <a:effectLst/>
        </c:spPr>
      </c:pivotFmt>
      <c:pivotFmt>
        <c:idx val="1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rgbClr val="92D050"/>
          </a:solidFill>
          <a:ln>
            <a:noFill/>
          </a:ln>
          <a:effectLst/>
        </c:spPr>
      </c:pivotFmt>
      <c:pivotFmt>
        <c:idx val="168"/>
        <c:spPr>
          <a:solidFill>
            <a:srgbClr val="F3740B"/>
          </a:solidFill>
          <a:ln>
            <a:noFill/>
          </a:ln>
          <a:effectLst/>
        </c:spPr>
      </c:pivotFmt>
      <c:pivotFmt>
        <c:idx val="169"/>
        <c:spPr>
          <a:solidFill>
            <a:schemeClr val="accent5"/>
          </a:solidFill>
          <a:ln>
            <a:noFill/>
          </a:ln>
          <a:effectLst/>
        </c:spPr>
      </c:pivotFmt>
      <c:pivotFmt>
        <c:idx val="170"/>
        <c:spPr>
          <a:solidFill>
            <a:srgbClr val="FFFF00"/>
          </a:solidFill>
          <a:ln>
            <a:noFill/>
          </a:ln>
          <a:effectLst/>
        </c:spPr>
      </c:pivotFmt>
      <c:pivotFmt>
        <c:idx val="171"/>
        <c:spPr>
          <a:solidFill>
            <a:srgbClr val="3A679C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03-4211-BFD8-A8AC3E6973B6}"/>
              </c:ext>
            </c:extLst>
          </c:dPt>
          <c:dPt>
            <c:idx val="1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903-4211-BFD8-A8AC3E6973B6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903-4211-BFD8-A8AC3E6973B6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903-4211-BFD8-A8AC3E6973B6}"/>
              </c:ext>
            </c:extLst>
          </c:dPt>
          <c:dPt>
            <c:idx val="4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903-4211-BFD8-A8AC3E6973B6}"/>
              </c:ext>
            </c:extLst>
          </c:dPt>
          <c:dPt>
            <c:idx val="5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903-4211-BFD8-A8AC3E6973B6}"/>
              </c:ext>
            </c:extLst>
          </c:dPt>
          <c:dPt>
            <c:idx val="6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903-4211-BFD8-A8AC3E6973B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903-4211-BFD8-A8AC3E6973B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903-4211-BFD8-A8AC3E6973B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903-4211-BFD8-A8AC3E6973B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903-4211-BFD8-A8AC3E6973B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903-4211-BFD8-A8AC3E6973B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903-4211-BFD8-A8AC3E6973B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903-4211-BFD8-A8AC3E6973B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903-4211-BFD8-A8AC3E6973B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903-4211-BFD8-A8AC3E6973B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903-4211-BFD8-A8AC3E6973B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903-4211-BFD8-A8AC3E6973B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903-4211-BFD8-A8AC3E6973B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903-4211-BFD8-A8AC3E6973B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903-4211-BFD8-A8AC3E6973B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903-4211-BFD8-A8AC3E6973B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903-4211-BFD8-A8AC3E6973B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903-4211-BFD8-A8AC3E6973B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0903-4211-BFD8-A8AC3E6973B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0903-4211-BFD8-A8AC3E6973B6}"/>
              </c:ext>
            </c:extLst>
          </c:dPt>
          <c:cat>
            <c:strLit>
              <c:ptCount val="7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Outras Culturas Temporárias</c:v>
              </c:pt>
              <c:pt idx="6">
                <c:v>Pousios</c:v>
              </c:pt>
            </c:strLit>
          </c:cat>
          <c:val>
            <c:numLit>
              <c:formatCode>#,##0</c:formatCode>
              <c:ptCount val="7"/>
              <c:pt idx="0">
                <c:v>48.43</c:v>
              </c:pt>
              <c:pt idx="1">
                <c:v>15.93</c:v>
              </c:pt>
              <c:pt idx="2">
                <c:v>38.979999999999997</c:v>
              </c:pt>
              <c:pt idx="3">
                <c:v>731.95</c:v>
              </c:pt>
              <c:pt idx="4">
                <c:v>31.26</c:v>
              </c:pt>
              <c:pt idx="5">
                <c:v>9.35</c:v>
              </c:pt>
              <c:pt idx="6">
                <c:v>1.85</c:v>
              </c:pt>
            </c:numLit>
          </c:val>
          <c:extLst>
            <c:ext xmlns:c16="http://schemas.microsoft.com/office/drawing/2014/chart" uri="{C3380CC4-5D6E-409C-BE32-E72D297353CC}">
              <c16:uniqueId val="{00000034-0903-4211-BFD8-A8AC3E697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[SinteseCandidaturasPU2025.xlsx]PivotChartTable29</c15:name>
        <c15:fmtId val="7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solidFill>
                  <a:schemeClr val="accent5">
                    <a:lumMod val="75000"/>
                  </a:schemeClr>
                </a:solidFill>
              </a:rPr>
              <a:t>N.º de Candidaturas</a:t>
            </a:r>
          </a:p>
        </c:rich>
      </c:tx>
      <c:layout>
        <c:manualLayout>
          <c:xMode val="edge"/>
          <c:yMode val="edge"/>
          <c:x val="2.0336944444444428E-2"/>
          <c:y val="2.3518518518518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accent5">
                  <a:lumMod val="7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Traditional Arabic" panose="020F0502020204030204" pitchFamily="18" charset="-78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bg2">
              <a:lumMod val="2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6.618916666666666E-2"/>
              <c:y val="4.0587484035759895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Traditional Arabic" panose="020F0502020204030204" pitchFamily="18" charset="-78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0.14854249999999999"/>
              <c:y val="-1.6569327948638295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Traditional Arabic" panose="020F0502020204030204" pitchFamily="18" charset="-78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8.7234444444444448E-2"/>
              <c:y val="6.9367988678333506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Traditional Arabic" panose="020F0502020204030204" pitchFamily="18" charset="-78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rgbClr val="FFFF00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B0-4835-AC00-DF7041F9F5CF}"/>
              </c:ext>
            </c:extLst>
          </c:dPt>
          <c:dPt>
            <c:idx val="1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1B0-4835-AC00-DF7041F9F5CF}"/>
              </c:ext>
            </c:extLst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B0-4835-AC00-DF7041F9F5CF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B0-4835-AC00-DF7041F9F5CF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B0-4835-AC00-DF7041F9F5C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1B0-4835-AC00-DF7041F9F5CF}"/>
              </c:ext>
            </c:extLst>
          </c:dPt>
          <c:dPt>
            <c:idx val="6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572-4CCD-8809-8B0568A5A506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572-4CCD-8809-8B0568A5A506}"/>
              </c:ext>
            </c:extLst>
          </c:dPt>
          <c:dLbls>
            <c:dLbl>
              <c:idx val="1"/>
              <c:layout>
                <c:manualLayout>
                  <c:x val="6.618916666666666E-2"/>
                  <c:y val="4.05874840357598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B0-4835-AC00-DF7041F9F5CF}"/>
                </c:ext>
              </c:extLst>
            </c:dLbl>
            <c:dLbl>
              <c:idx val="3"/>
              <c:layout>
                <c:manualLayout>
                  <c:x val="0.14854249999999999"/>
                  <c:y val="-1.65693279486382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B0-4835-AC00-DF7041F9F5CF}"/>
                </c:ext>
              </c:extLst>
            </c:dLbl>
            <c:dLbl>
              <c:idx val="5"/>
              <c:layout>
                <c:manualLayout>
                  <c:x val="-8.7234444444444448E-2"/>
                  <c:y val="6.93679886783335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B0-4835-AC00-DF7041F9F5CF}"/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Traditional Arabic" panose="020F0502020204030204" pitchFamily="18" charset="-78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ALENTEJO</c:v>
              </c:pt>
              <c:pt idx="1">
                <c:v>ALGARVE</c:v>
              </c:pt>
              <c:pt idx="2">
                <c:v>CENTRO</c:v>
              </c:pt>
              <c:pt idx="3">
                <c:v>GRANDE LISBOA</c:v>
              </c:pt>
              <c:pt idx="4">
                <c:v>NORTE</c:v>
              </c:pt>
              <c:pt idx="5">
                <c:v>OESTE E VALE DO TEJO</c:v>
              </c:pt>
              <c:pt idx="6">
                <c:v>PENÍNSULA DE SETÚBAL</c:v>
              </c:pt>
              <c:pt idx="7">
                <c:v>REGIÃO AUTÓNOMA DA MADEIRA</c:v>
              </c:pt>
            </c:strLit>
          </c:cat>
          <c:val>
            <c:numLit>
              <c:formatCode>#,##0</c:formatCode>
              <c:ptCount val="8"/>
              <c:pt idx="0">
                <c:v>24937</c:v>
              </c:pt>
              <c:pt idx="1">
                <c:v>5351</c:v>
              </c:pt>
              <c:pt idx="2">
                <c:v>42573</c:v>
              </c:pt>
              <c:pt idx="3">
                <c:v>727</c:v>
              </c:pt>
              <c:pt idx="4">
                <c:v>90433</c:v>
              </c:pt>
              <c:pt idx="5">
                <c:v>9410</c:v>
              </c:pt>
              <c:pt idx="6">
                <c:v>779</c:v>
              </c:pt>
              <c:pt idx="7">
                <c:v>12222</c:v>
              </c:pt>
            </c:numLit>
          </c:val>
          <c:extLst>
            <c:ext xmlns:c16="http://schemas.microsoft.com/office/drawing/2014/chart" uri="{C3380CC4-5D6E-409C-BE32-E72D297353CC}">
              <c16:uniqueId val="{00000000-71B0-4835-AC00-DF7041F9F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rebuchet MS" panose="020B0603020202020204" pitchFamily="34" charset="0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[SinteseCandidaturasPU2025.xlsx]PivotChartTable27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solidFill>
                  <a:schemeClr val="accent5">
                    <a:lumMod val="75000"/>
                  </a:schemeClr>
                </a:solidFill>
              </a:rPr>
              <a:t>Área</a:t>
            </a:r>
          </a:p>
        </c:rich>
      </c:tx>
      <c:layout>
        <c:manualLayout>
          <c:xMode val="edge"/>
          <c:yMode val="edge"/>
          <c:x val="2.2056666666666665E-2"/>
          <c:y val="1.95987654320987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accent5">
                  <a:lumMod val="7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bg2">
              <a:lumMod val="2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8.9630416666666685E-2"/>
              <c:y val="-7.8288633461047249E-3"/>
            </c:manualLayout>
          </c:layout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4.9302499999999999E-2"/>
              <c:y val="-4.1274377826101966E-2"/>
            </c:manualLayout>
          </c:layout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0.14224416666666667"/>
              <c:y val="4.022781402091747E-2"/>
            </c:manualLayout>
          </c:layout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rgbClr val="FFFF00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716-4F9A-8AA9-AF027959645B}"/>
              </c:ext>
            </c:extLst>
          </c:dPt>
          <c:dPt>
            <c:idx val="1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716-4F9A-8AA9-AF027959645B}"/>
              </c:ext>
            </c:extLst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16-4F9A-8AA9-AF027959645B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16-4F9A-8AA9-AF027959645B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716-4F9A-8AA9-AF02795964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16-4F9A-8AA9-AF027959645B}"/>
              </c:ext>
            </c:extLst>
          </c:dPt>
          <c:dPt>
            <c:idx val="6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0B6-4DFF-AF0E-F6E2B62EE9EB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0B6-4DFF-AF0E-F6E2B62EE9EB}"/>
              </c:ext>
            </c:extLst>
          </c:dPt>
          <c:dLbls>
            <c:dLbl>
              <c:idx val="1"/>
              <c:layout>
                <c:manualLayout>
                  <c:x val="-8.9630416666666685E-2"/>
                  <c:y val="-7.8288633461047249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16-4F9A-8AA9-AF027959645B}"/>
                </c:ext>
              </c:extLst>
            </c:dLbl>
            <c:dLbl>
              <c:idx val="3"/>
              <c:layout>
                <c:manualLayout>
                  <c:x val="-4.9302499999999999E-2"/>
                  <c:y val="-4.12743778261019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16-4F9A-8AA9-AF027959645B}"/>
                </c:ext>
              </c:extLst>
            </c:dLbl>
            <c:dLbl>
              <c:idx val="5"/>
              <c:layout>
                <c:manualLayout>
                  <c:x val="-0.14224416666666667"/>
                  <c:y val="4.0227814020917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16-4F9A-8AA9-AF027959645B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ALENTEJO</c:v>
              </c:pt>
              <c:pt idx="1">
                <c:v>ALGARVE</c:v>
              </c:pt>
              <c:pt idx="2">
                <c:v>CENTRO</c:v>
              </c:pt>
              <c:pt idx="3">
                <c:v>GRANDE LISBOA</c:v>
              </c:pt>
              <c:pt idx="4">
                <c:v>NORTE</c:v>
              </c:pt>
              <c:pt idx="5">
                <c:v>OESTE E VALE DO TEJO</c:v>
              </c:pt>
              <c:pt idx="6">
                <c:v>PENÍNSULA DE SETÚBAL</c:v>
              </c:pt>
              <c:pt idx="7">
                <c:v>REGIÃO AUTÓNOMA DA MADEIRA</c:v>
              </c:pt>
            </c:strLit>
          </c:cat>
          <c:val>
            <c:numLit>
              <c:formatCode>0.00%</c:formatCode>
              <c:ptCount val="8"/>
              <c:pt idx="0">
                <c:v>0.56083120027342259</c:v>
              </c:pt>
              <c:pt idx="1">
                <c:v>2.7472549783977222E-2</c:v>
              </c:pt>
              <c:pt idx="2">
                <c:v>0.12795086306745387</c:v>
              </c:pt>
              <c:pt idx="3">
                <c:v>5.7396686174073413E-3</c:v>
              </c:pt>
              <c:pt idx="4">
                <c:v>0.18607000915928942</c:v>
              </c:pt>
              <c:pt idx="5">
                <c:v>7.7862554678372789E-2</c:v>
              </c:pt>
              <c:pt idx="6">
                <c:v>1.2903152452162621E-2</c:v>
              </c:pt>
              <c:pt idx="7">
                <c:v>1.1700019679140403E-3</c:v>
              </c:pt>
            </c:numLit>
          </c:val>
          <c:extLst>
            <c:ext xmlns:c16="http://schemas.microsoft.com/office/drawing/2014/chart" uri="{C3380CC4-5D6E-409C-BE32-E72D297353CC}">
              <c16:uniqueId val="{00000000-1716-4F9A-8AA9-AF0279596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rebuchet MS" panose="020B0603020202020204" pitchFamily="34" charset="0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[SinteseCandidaturasPU2025.xlsx]PivotChartTable28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'Quadro 4'!$C$5:$D$5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4'!$C$7:$C$14</c:f>
              <c:numCache>
                <c:formatCode>#,##0</c:formatCode>
                <c:ptCount val="8"/>
                <c:pt idx="0">
                  <c:v>9008</c:v>
                </c:pt>
                <c:pt idx="1">
                  <c:v>50050</c:v>
                </c:pt>
                <c:pt idx="2">
                  <c:v>25155</c:v>
                </c:pt>
                <c:pt idx="3">
                  <c:v>5418</c:v>
                </c:pt>
                <c:pt idx="4">
                  <c:v>1005</c:v>
                </c:pt>
                <c:pt idx="5">
                  <c:v>298</c:v>
                </c:pt>
                <c:pt idx="6">
                  <c:v>21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2-49BC-9A18-8FB4C3746468}"/>
            </c:ext>
          </c:extLst>
        </c:ser>
        <c:ser>
          <c:idx val="1"/>
          <c:order val="1"/>
          <c:tx>
            <c:strRef>
              <c:f>'Quadro 4'!$E$5:$F$5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4'!$E$7:$E$14</c:f>
              <c:numCache>
                <c:formatCode>#,##0</c:formatCode>
                <c:ptCount val="8"/>
                <c:pt idx="0">
                  <c:v>5685</c:v>
                </c:pt>
                <c:pt idx="1">
                  <c:v>24562</c:v>
                </c:pt>
                <c:pt idx="2">
                  <c:v>8721</c:v>
                </c:pt>
                <c:pt idx="3">
                  <c:v>2539</c:v>
                </c:pt>
                <c:pt idx="4">
                  <c:v>1068</c:v>
                </c:pt>
                <c:pt idx="5">
                  <c:v>649</c:v>
                </c:pt>
                <c:pt idx="6">
                  <c:v>56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52-49BC-9A18-8FB4C3746468}"/>
            </c:ext>
          </c:extLst>
        </c:ser>
        <c:ser>
          <c:idx val="2"/>
          <c:order val="2"/>
          <c:tx>
            <c:strRef>
              <c:f>'Quadro 4'!$G$5:$H$5</c:f>
              <c:strCache>
                <c:ptCount val="1"/>
                <c:pt idx="0">
                  <c:v>GRANDE LISBOA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4'!$G$7:$G$14</c:f>
              <c:numCache>
                <c:formatCode>#,##0</c:formatCode>
                <c:ptCount val="8"/>
                <c:pt idx="0">
                  <c:v>128</c:v>
                </c:pt>
                <c:pt idx="1">
                  <c:v>292</c:v>
                </c:pt>
                <c:pt idx="2">
                  <c:v>241</c:v>
                </c:pt>
                <c:pt idx="3">
                  <c:v>97</c:v>
                </c:pt>
                <c:pt idx="4">
                  <c:v>61</c:v>
                </c:pt>
                <c:pt idx="5">
                  <c:v>33</c:v>
                </c:pt>
                <c:pt idx="6">
                  <c:v>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52-49BC-9A18-8FB4C3746468}"/>
            </c:ext>
          </c:extLst>
        </c:ser>
        <c:ser>
          <c:idx val="3"/>
          <c:order val="3"/>
          <c:tx>
            <c:strRef>
              <c:f>'Quadro 4'!$I$5:$J$5</c:f>
              <c:strCache>
                <c:ptCount val="1"/>
                <c:pt idx="0">
                  <c:v>OESTE E VALE DO TEJO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4'!$I$7:$I$14</c:f>
              <c:numCache>
                <c:formatCode>#,##0</c:formatCode>
                <c:ptCount val="8"/>
                <c:pt idx="0">
                  <c:v>1156</c:v>
                </c:pt>
                <c:pt idx="1">
                  <c:v>4129</c:v>
                </c:pt>
                <c:pt idx="2">
                  <c:v>2541</c:v>
                </c:pt>
                <c:pt idx="3">
                  <c:v>965</c:v>
                </c:pt>
                <c:pt idx="4">
                  <c:v>519</c:v>
                </c:pt>
                <c:pt idx="5">
                  <c:v>503</c:v>
                </c:pt>
                <c:pt idx="6">
                  <c:v>51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52-49BC-9A18-8FB4C3746468}"/>
            </c:ext>
          </c:extLst>
        </c:ser>
        <c:ser>
          <c:idx val="4"/>
          <c:order val="4"/>
          <c:tx>
            <c:strRef>
              <c:f>'Quadro 4'!$K$5:$L$5</c:f>
              <c:strCache>
                <c:ptCount val="1"/>
                <c:pt idx="0">
                  <c:v>PENÍNSULA DE SETÚBAL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4'!$K$7:$K$14</c:f>
              <c:numCache>
                <c:formatCode>#,##0</c:formatCode>
                <c:ptCount val="8"/>
                <c:pt idx="0">
                  <c:v>85</c:v>
                </c:pt>
                <c:pt idx="1">
                  <c:v>229</c:v>
                </c:pt>
                <c:pt idx="2">
                  <c:v>245</c:v>
                </c:pt>
                <c:pt idx="3">
                  <c:v>139</c:v>
                </c:pt>
                <c:pt idx="4">
                  <c:v>80</c:v>
                </c:pt>
                <c:pt idx="5">
                  <c:v>96</c:v>
                </c:pt>
                <c:pt idx="6">
                  <c:v>11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52-49BC-9A18-8FB4C3746468}"/>
            </c:ext>
          </c:extLst>
        </c:ser>
        <c:ser>
          <c:idx val="5"/>
          <c:order val="5"/>
          <c:tx>
            <c:strRef>
              <c:f>'Quadro 4'!$M$5:$N$5</c:f>
              <c:strCache>
                <c:ptCount val="1"/>
                <c:pt idx="0">
                  <c:v>ALENTEJO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4'!$M$7:$M$14</c:f>
              <c:numCache>
                <c:formatCode>#,##0</c:formatCode>
                <c:ptCount val="8"/>
                <c:pt idx="0">
                  <c:v>1070</c:v>
                </c:pt>
                <c:pt idx="1">
                  <c:v>6024</c:v>
                </c:pt>
                <c:pt idx="2">
                  <c:v>6250</c:v>
                </c:pt>
                <c:pt idx="3">
                  <c:v>3714</c:v>
                </c:pt>
                <c:pt idx="4">
                  <c:v>3043</c:v>
                </c:pt>
                <c:pt idx="5">
                  <c:v>4292</c:v>
                </c:pt>
                <c:pt idx="6">
                  <c:v>591</c:v>
                </c:pt>
                <c:pt idx="7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52-49BC-9A18-8FB4C3746468}"/>
            </c:ext>
          </c:extLst>
        </c:ser>
        <c:ser>
          <c:idx val="6"/>
          <c:order val="6"/>
          <c:tx>
            <c:strRef>
              <c:f>'Quadro 4'!$O$5:$P$5</c:f>
              <c:strCache>
                <c:ptCount val="1"/>
                <c:pt idx="0">
                  <c:v>ALGARVE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4'!$O$7:$O$14</c:f>
              <c:numCache>
                <c:formatCode>#,##0</c:formatCode>
                <c:ptCount val="8"/>
                <c:pt idx="0">
                  <c:v>136</c:v>
                </c:pt>
                <c:pt idx="1">
                  <c:v>1774</c:v>
                </c:pt>
                <c:pt idx="2">
                  <c:v>2513</c:v>
                </c:pt>
                <c:pt idx="3">
                  <c:v>828</c:v>
                </c:pt>
                <c:pt idx="4">
                  <c:v>254</c:v>
                </c:pt>
                <c:pt idx="5">
                  <c:v>128</c:v>
                </c:pt>
                <c:pt idx="6">
                  <c:v>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B-447B-A4C3-F85B6937BDA6}"/>
            </c:ext>
          </c:extLst>
        </c:ser>
        <c:ser>
          <c:idx val="7"/>
          <c:order val="7"/>
          <c:tx>
            <c:strRef>
              <c:f>'Quadro 4'!$Q$5:$R$5</c:f>
              <c:strCache>
                <c:ptCount val="1"/>
                <c:pt idx="0">
                  <c:v>REGIÃO AUTÓNOMA DA MADEIRA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4'!$Q$7:$Q$14</c:f>
              <c:numCache>
                <c:formatCode>#,##0</c:formatCode>
                <c:ptCount val="8"/>
                <c:pt idx="0">
                  <c:v>11780</c:v>
                </c:pt>
                <c:pt idx="1">
                  <c:v>312</c:v>
                </c:pt>
                <c:pt idx="2">
                  <c:v>27</c:v>
                </c:pt>
                <c:pt idx="3">
                  <c:v>11</c:v>
                </c:pt>
                <c:pt idx="4">
                  <c:v>7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1B-447B-A4C3-F85B6937B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4603824"/>
        <c:axId val="2002679280"/>
      </c:barChart>
      <c:catAx>
        <c:axId val="1854603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02679280"/>
        <c:crosses val="autoZero"/>
        <c:auto val="1"/>
        <c:lblAlgn val="ctr"/>
        <c:lblOffset val="100"/>
        <c:noMultiLvlLbl val="0"/>
      </c:catAx>
      <c:valAx>
        <c:axId val="200267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N.º de Explorações</a:t>
                </a:r>
              </a:p>
            </c:rich>
          </c:tx>
          <c:layout>
            <c:manualLayout>
              <c:xMode val="edge"/>
              <c:yMode val="edge"/>
              <c:x val="0.47334494949494949"/>
              <c:y val="0.859609882964889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85460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144570707070708E-2"/>
          <c:y val="0.92659807746245459"/>
          <c:w val="0.98612500000000003"/>
          <c:h val="5.7210790688186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'Quadro 4'!$C$5:$D$5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4'!$D$7:$D$14</c:f>
              <c:numCache>
                <c:formatCode>#,##0</c:formatCode>
                <c:ptCount val="8"/>
                <c:pt idx="0">
                  <c:v>6145.63</c:v>
                </c:pt>
                <c:pt idx="1">
                  <c:v>120715.82</c:v>
                </c:pt>
                <c:pt idx="2">
                  <c:v>244454.04</c:v>
                </c:pt>
                <c:pt idx="3">
                  <c:v>160663.03</c:v>
                </c:pt>
                <c:pt idx="4">
                  <c:v>66345.67</c:v>
                </c:pt>
                <c:pt idx="5">
                  <c:v>52651.16</c:v>
                </c:pt>
                <c:pt idx="6">
                  <c:v>13733.5</c:v>
                </c:pt>
                <c:pt idx="7">
                  <c:v>15752.8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3-4018-A711-9673A95CECD3}"/>
            </c:ext>
          </c:extLst>
        </c:ser>
        <c:ser>
          <c:idx val="1"/>
          <c:order val="1"/>
          <c:tx>
            <c:strRef>
              <c:f>'Quadro 4'!$E$5:$F$5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4'!$F$7:$F$14</c:f>
              <c:numCache>
                <c:formatCode>#,##0</c:formatCode>
                <c:ptCount val="8"/>
                <c:pt idx="0">
                  <c:v>3775.87</c:v>
                </c:pt>
                <c:pt idx="1">
                  <c:v>54990.41</c:v>
                </c:pt>
                <c:pt idx="2">
                  <c:v>85023.58</c:v>
                </c:pt>
                <c:pt idx="3">
                  <c:v>78871.31</c:v>
                </c:pt>
                <c:pt idx="4">
                  <c:v>74622.77</c:v>
                </c:pt>
                <c:pt idx="5">
                  <c:v>118159.25</c:v>
                </c:pt>
                <c:pt idx="6">
                  <c:v>37684.019999999997</c:v>
                </c:pt>
                <c:pt idx="7">
                  <c:v>14791.59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3-4018-A711-9673A95CECD3}"/>
            </c:ext>
          </c:extLst>
        </c:ser>
        <c:ser>
          <c:idx val="2"/>
          <c:order val="2"/>
          <c:tx>
            <c:strRef>
              <c:f>'Quadro 4'!$G$5:$H$5</c:f>
              <c:strCache>
                <c:ptCount val="1"/>
                <c:pt idx="0">
                  <c:v>GRANDE LISBOA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4'!$H$7:$H$14</c:f>
              <c:numCache>
                <c:formatCode>#,##0</c:formatCode>
                <c:ptCount val="8"/>
                <c:pt idx="0">
                  <c:v>58.13</c:v>
                </c:pt>
                <c:pt idx="1">
                  <c:v>761.6</c:v>
                </c:pt>
                <c:pt idx="2">
                  <c:v>2449.37</c:v>
                </c:pt>
                <c:pt idx="3">
                  <c:v>3138.53</c:v>
                </c:pt>
                <c:pt idx="4">
                  <c:v>4230.16</c:v>
                </c:pt>
                <c:pt idx="5">
                  <c:v>5785.87</c:v>
                </c:pt>
                <c:pt idx="6">
                  <c:v>2563.3000000000002</c:v>
                </c:pt>
                <c:pt idx="7">
                  <c:v>2003.12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F3-4018-A711-9673A95CECD3}"/>
            </c:ext>
          </c:extLst>
        </c:ser>
        <c:ser>
          <c:idx val="3"/>
          <c:order val="3"/>
          <c:tx>
            <c:strRef>
              <c:f>'Quadro 4'!$I$5:$J$5</c:f>
              <c:strCache>
                <c:ptCount val="1"/>
                <c:pt idx="0">
                  <c:v>OESTE E VALE DO TEJO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4'!$J$7:$J$14</c:f>
              <c:numCache>
                <c:formatCode>#,##0</c:formatCode>
                <c:ptCount val="8"/>
                <c:pt idx="0">
                  <c:v>664.18</c:v>
                </c:pt>
                <c:pt idx="1">
                  <c:v>10202.51</c:v>
                </c:pt>
                <c:pt idx="2">
                  <c:v>25769.48</c:v>
                </c:pt>
                <c:pt idx="3">
                  <c:v>30253.73</c:v>
                </c:pt>
                <c:pt idx="4">
                  <c:v>37525.99</c:v>
                </c:pt>
                <c:pt idx="5">
                  <c:v>103409.97</c:v>
                </c:pt>
                <c:pt idx="6">
                  <c:v>34422.239999999998</c:v>
                </c:pt>
                <c:pt idx="7">
                  <c:v>42496.78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F3-4018-A711-9673A95CECD3}"/>
            </c:ext>
          </c:extLst>
        </c:ser>
        <c:ser>
          <c:idx val="4"/>
          <c:order val="4"/>
          <c:tx>
            <c:strRef>
              <c:f>'Quadro 4'!$K$5:$L$5</c:f>
              <c:strCache>
                <c:ptCount val="1"/>
                <c:pt idx="0">
                  <c:v>PENÍNSULA DE SETÚBAL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4'!$L$7:$L$14</c:f>
              <c:numCache>
                <c:formatCode>#,##0</c:formatCode>
                <c:ptCount val="8"/>
                <c:pt idx="0">
                  <c:v>40.32</c:v>
                </c:pt>
                <c:pt idx="1">
                  <c:v>613.98</c:v>
                </c:pt>
                <c:pt idx="2">
                  <c:v>2650.55</c:v>
                </c:pt>
                <c:pt idx="3">
                  <c:v>4180.82</c:v>
                </c:pt>
                <c:pt idx="4">
                  <c:v>5569.27</c:v>
                </c:pt>
                <c:pt idx="5">
                  <c:v>21381.49</c:v>
                </c:pt>
                <c:pt idx="6">
                  <c:v>7439.91</c:v>
                </c:pt>
                <c:pt idx="7">
                  <c:v>5310.74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F3-4018-A711-9673A95CECD3}"/>
            </c:ext>
          </c:extLst>
        </c:ser>
        <c:ser>
          <c:idx val="5"/>
          <c:order val="5"/>
          <c:tx>
            <c:strRef>
              <c:f>'Quadro 4'!$M$5:$N$5</c:f>
              <c:strCache>
                <c:ptCount val="1"/>
                <c:pt idx="0">
                  <c:v>ALENTEJO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4'!$N$7:$N$14</c:f>
              <c:numCache>
                <c:formatCode>#,##0</c:formatCode>
                <c:ptCount val="8"/>
                <c:pt idx="0">
                  <c:v>684.24</c:v>
                </c:pt>
                <c:pt idx="1">
                  <c:v>15836.33</c:v>
                </c:pt>
                <c:pt idx="2">
                  <c:v>66996.41</c:v>
                </c:pt>
                <c:pt idx="3">
                  <c:v>119796.82</c:v>
                </c:pt>
                <c:pt idx="4">
                  <c:v>226490.8</c:v>
                </c:pt>
                <c:pt idx="5">
                  <c:v>962826.21</c:v>
                </c:pt>
                <c:pt idx="6">
                  <c:v>397150.19</c:v>
                </c:pt>
                <c:pt idx="7">
                  <c:v>261189.63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F3-4018-A711-9673A95CECD3}"/>
            </c:ext>
          </c:extLst>
        </c:ser>
        <c:ser>
          <c:idx val="6"/>
          <c:order val="6"/>
          <c:tx>
            <c:strRef>
              <c:f>'Quadro 4'!$O$5:$P$5</c:f>
              <c:strCache>
                <c:ptCount val="1"/>
                <c:pt idx="0">
                  <c:v>ALGARVE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4'!$O$7:$O$14</c:f>
              <c:numCache>
                <c:formatCode>#,##0</c:formatCode>
                <c:ptCount val="8"/>
                <c:pt idx="0">
                  <c:v>136</c:v>
                </c:pt>
                <c:pt idx="1">
                  <c:v>1774</c:v>
                </c:pt>
                <c:pt idx="2">
                  <c:v>2513</c:v>
                </c:pt>
                <c:pt idx="3">
                  <c:v>828</c:v>
                </c:pt>
                <c:pt idx="4">
                  <c:v>254</c:v>
                </c:pt>
                <c:pt idx="5">
                  <c:v>128</c:v>
                </c:pt>
                <c:pt idx="6">
                  <c:v>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0-4DE7-9732-B7F61E3942C9}"/>
            </c:ext>
          </c:extLst>
        </c:ser>
        <c:ser>
          <c:idx val="7"/>
          <c:order val="7"/>
          <c:tx>
            <c:strRef>
              <c:f>'Quadro 4'!$Q$5:$R$5</c:f>
              <c:strCache>
                <c:ptCount val="1"/>
                <c:pt idx="0">
                  <c:v>REGIÃO AUTÓNOMA DA MADEIRA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4'!$Q$7:$Q$14</c:f>
              <c:numCache>
                <c:formatCode>#,##0</c:formatCode>
                <c:ptCount val="8"/>
                <c:pt idx="0">
                  <c:v>11780</c:v>
                </c:pt>
                <c:pt idx="1">
                  <c:v>312</c:v>
                </c:pt>
                <c:pt idx="2">
                  <c:v>27</c:v>
                </c:pt>
                <c:pt idx="3">
                  <c:v>11</c:v>
                </c:pt>
                <c:pt idx="4">
                  <c:v>7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0-4DE7-9732-B7F61E394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5080208"/>
        <c:axId val="1919091824"/>
      </c:barChart>
      <c:catAx>
        <c:axId val="1955080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19091824"/>
        <c:crosses val="autoZero"/>
        <c:auto val="1"/>
        <c:lblAlgn val="ctr"/>
        <c:lblOffset val="100"/>
        <c:noMultiLvlLbl val="0"/>
      </c:catAx>
      <c:valAx>
        <c:axId val="191909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Total hectares</a:t>
                </a:r>
              </a:p>
            </c:rich>
          </c:tx>
          <c:layout>
            <c:manualLayout>
              <c:xMode val="edge"/>
              <c:yMode val="edge"/>
              <c:x val="0.48936805555555551"/>
              <c:y val="0.86532624493230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5508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/>
              <a:t>Superfície Agrícola</a:t>
            </a:r>
          </a:p>
        </c:rich>
      </c:tx>
      <c:layout>
        <c:manualLayout>
          <c:xMode val="edge"/>
          <c:yMode val="edge"/>
          <c:x val="2.6368589743589719E-2"/>
          <c:y val="2.6458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bg2">
              <a:lumMod val="2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0.11354134615384616"/>
              <c:y val="-0.11522638888888889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0.14696730769230759"/>
              <c:y val="2.2661805555555557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0.16643995726495728"/>
              <c:y val="0.24476076388888884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0.13025641025641024"/>
              <c:y val="6.1411631944444448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18656517094017094"/>
                  <c:h val="0.17308159722222219"/>
                </c:manualLayout>
              </c15:layout>
            </c:ext>
          </c:extLst>
        </c:dLbl>
      </c:pivotFmt>
      <c:pivotFmt>
        <c:idx val="10"/>
        <c:spPr>
          <a:solidFill>
            <a:srgbClr val="FFFF00"/>
          </a:solidFill>
          <a:ln>
            <a:noFill/>
          </a:ln>
          <a:effectLst/>
        </c:spPr>
        <c:dLbl>
          <c:idx val="0"/>
          <c:layout>
            <c:manualLayout>
              <c:x val="0.16960470085470092"/>
              <c:y val="-1.4229861111111096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24219551282051283"/>
                  <c:h val="0.16426215277777781"/>
                </c:manualLayout>
              </c15:layout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10-4770-9BB1-23F3C87A4382}"/>
              </c:ext>
            </c:extLst>
          </c:dPt>
          <c:dPt>
            <c:idx val="1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AF6-4E7C-B96E-CF2E8D90B25C}"/>
              </c:ext>
            </c:extLst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010-4770-9BB1-23F3C87A4382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AF6-4E7C-B96E-CF2E8D90B25C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010-4770-9BB1-23F3C87A43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AF6-4E7C-B96E-CF2E8D90B25C}"/>
              </c:ext>
            </c:extLst>
          </c:dPt>
          <c:dPt>
            <c:idx val="6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AF6-4E7C-B96E-CF2E8D90B25C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AF6-4E7C-B96E-CF2E8D90B25C}"/>
              </c:ext>
            </c:extLst>
          </c:dPt>
          <c:dLbls>
            <c:dLbl>
              <c:idx val="1"/>
              <c:layout>
                <c:manualLayout>
                  <c:x val="0.11354134615384616"/>
                  <c:y val="-0.115226388888888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AF6-4E7C-B96E-CF2E8D90B25C}"/>
                </c:ext>
              </c:extLst>
            </c:dLbl>
            <c:dLbl>
              <c:idx val="3"/>
              <c:layout>
                <c:manualLayout>
                  <c:x val="0.14696730769230759"/>
                  <c:y val="2.2661805555555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AF6-4E7C-B96E-CF2E8D90B25C}"/>
                </c:ext>
              </c:extLst>
            </c:dLbl>
            <c:dLbl>
              <c:idx val="5"/>
              <c:layout>
                <c:manualLayout>
                  <c:x val="-0.16643995726495728"/>
                  <c:y val="0.244760763888888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AF6-4E7C-B96E-CF2E8D90B25C}"/>
                </c:ext>
              </c:extLst>
            </c:dLbl>
            <c:dLbl>
              <c:idx val="6"/>
              <c:layout>
                <c:manualLayout>
                  <c:x val="-0.13025641025641024"/>
                  <c:y val="6.1411631944444448E-2"/>
                </c:manualLayout>
              </c:layout>
              <c:numFmt formatCode="0.0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656517094017094"/>
                      <c:h val="0.173081597222222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DAF6-4E7C-B96E-CF2E8D90B25C}"/>
                </c:ext>
              </c:extLst>
            </c:dLbl>
            <c:dLbl>
              <c:idx val="7"/>
              <c:layout>
                <c:manualLayout>
                  <c:x val="0.16960470085470092"/>
                  <c:y val="-1.4229861111111096E-2"/>
                </c:manualLayout>
              </c:layout>
              <c:numFmt formatCode="0.0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219551282051283"/>
                      <c:h val="0.164262152777777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DAF6-4E7C-B96E-CF2E8D90B25C}"/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ALENTEJO</c:v>
              </c:pt>
              <c:pt idx="1">
                <c:v>ALGARVE</c:v>
              </c:pt>
              <c:pt idx="2">
                <c:v>CENTRO</c:v>
              </c:pt>
              <c:pt idx="3">
                <c:v>GRANDE LISBOA</c:v>
              </c:pt>
              <c:pt idx="4">
                <c:v>NORTE</c:v>
              </c:pt>
              <c:pt idx="5">
                <c:v>OESTE E VALE DO TEJO</c:v>
              </c:pt>
              <c:pt idx="6">
                <c:v>PENÍNSULA DE SETÚBAL</c:v>
              </c:pt>
              <c:pt idx="7">
                <c:v>REGIÃO AUTÓNOMA DA MADEIRA</c:v>
              </c:pt>
            </c:strLit>
          </c:cat>
          <c:val>
            <c:numLit>
              <c:formatCode>General</c:formatCode>
              <c:ptCount val="8"/>
              <c:pt idx="0">
                <c:v>24561</c:v>
              </c:pt>
              <c:pt idx="1">
                <c:v>5331</c:v>
              </c:pt>
              <c:pt idx="2">
                <c:v>42216</c:v>
              </c:pt>
              <c:pt idx="3">
                <c:v>665</c:v>
              </c:pt>
              <c:pt idx="4">
                <c:v>90202</c:v>
              </c:pt>
              <c:pt idx="5">
                <c:v>9087</c:v>
              </c:pt>
              <c:pt idx="6">
                <c:v>755</c:v>
              </c:pt>
              <c:pt idx="7">
                <c:v>12117</c:v>
              </c:pt>
            </c:numLit>
          </c:val>
          <c:extLst>
            <c:ext xmlns:c16="http://schemas.microsoft.com/office/drawing/2014/chart" uri="{C3380CC4-5D6E-409C-BE32-E72D297353CC}">
              <c16:uniqueId val="{0000000F-DAF6-4E7C-B96E-CF2E8D90B25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[SinteseCandidaturasPU2025.xlsx]PivotChartTable3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/>
              <a:t>Superfície Florestal</a:t>
            </a:r>
          </a:p>
        </c:rich>
      </c:tx>
      <c:layout>
        <c:manualLayout>
          <c:xMode val="edge"/>
          <c:yMode val="edge"/>
          <c:x val="2.6368589743589719E-2"/>
          <c:y val="2.6458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0.27549594017094026"/>
              <c:y val="0.12825034722222223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bg2">
              <a:lumMod val="2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0.20258034188034188"/>
              <c:y val="0.20205937500000001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0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2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0.10815598290598291"/>
              <c:y val="2.3134722222222223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0.19272820512820513"/>
              <c:y val="6.3565625000000001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FFF00"/>
          </a:solidFill>
          <a:ln>
            <a:noFill/>
          </a:ln>
          <a:effectLst/>
        </c:spPr>
        <c:dLbl>
          <c:idx val="0"/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4327991452991452"/>
                  <c:h val="0.14221354166666667"/>
                </c:manualLayout>
              </c15:layout>
            </c:ext>
          </c:extLst>
        </c:dLbl>
      </c:pivotFmt>
      <c:pivotFmt>
        <c:idx val="24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0.27549594017094026"/>
                  <c:y val="0.1282503472222222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0258034188034188"/>
                  <c:y val="0.202059375000000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0815598290598291"/>
                  <c:y val="2.3134722222222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0.19272820512820513"/>
                  <c:y val="6.35656250000000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4327991452991452"/>
                      <c:h val="0.14221354166666667"/>
                    </c:manualLayout>
                  </c15:layout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ALENTEJO</c:v>
              </c:pt>
              <c:pt idx="1">
                <c:v>ALGARVE</c:v>
              </c:pt>
              <c:pt idx="2">
                <c:v>CENTRO</c:v>
              </c:pt>
              <c:pt idx="3">
                <c:v>GRANDE LISBOA</c:v>
              </c:pt>
              <c:pt idx="4">
                <c:v>NORTE</c:v>
              </c:pt>
              <c:pt idx="5">
                <c:v>OESTE E VALE DO TEJO</c:v>
              </c:pt>
              <c:pt idx="6">
                <c:v>PENÍNSULA DE SETÚBAL</c:v>
              </c:pt>
              <c:pt idx="7">
                <c:v>REGIÃO AUTÓNOMA DA MADEIRA</c:v>
              </c:pt>
            </c:strLit>
          </c:cat>
          <c:val>
            <c:numLit>
              <c:formatCode>General</c:formatCode>
              <c:ptCount val="8"/>
              <c:pt idx="0">
                <c:v>2835</c:v>
              </c:pt>
              <c:pt idx="1">
                <c:v>1011</c:v>
              </c:pt>
              <c:pt idx="2">
                <c:v>7220</c:v>
              </c:pt>
              <c:pt idx="3">
                <c:v>149</c:v>
              </c:pt>
              <c:pt idx="4">
                <c:v>15051</c:v>
              </c:pt>
              <c:pt idx="5">
                <c:v>1919</c:v>
              </c:pt>
              <c:pt idx="6">
                <c:v>82</c:v>
              </c:pt>
              <c:pt idx="7">
                <c:v>364</c:v>
              </c:pt>
            </c:numLit>
          </c:val>
          <c:extLst>
            <c:ext xmlns:c16="http://schemas.microsoft.com/office/drawing/2014/chart" uri="{C3380CC4-5D6E-409C-BE32-E72D297353CC}">
              <c16:uniqueId val="{00000010-08B1-40A6-9D57-4B16F6FF683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[SinteseCandidaturasPU2025.xlsx]PivotChartTable4</c15:name>
        <c15:fmtId val="5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/>
              <a:t>Elementos Lineares e da Paisagem</a:t>
            </a:r>
          </a:p>
        </c:rich>
      </c:tx>
      <c:layout>
        <c:manualLayout>
          <c:xMode val="edge"/>
          <c:yMode val="edge"/>
          <c:x val="2.6368589743589719E-2"/>
          <c:y val="2.6458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chemeClr val="bg2">
              <a:lumMod val="2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0.12220405982905973"/>
              <c:y val="0.1718392361111111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0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0.18957158119658118"/>
              <c:y val="8.0054513888888887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6.1002457264957163E-2"/>
              <c:y val="-1.6344791666666667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19219594017094013"/>
                  <c:h val="0.14241215277777777"/>
                </c:manualLayout>
              </c15:layout>
            </c:ext>
          </c:extLst>
        </c:dLbl>
      </c:pivotFmt>
      <c:pivotFmt>
        <c:idx val="2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0.16950982905982906"/>
              <c:y val="-3.2774652777777781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FFFF00"/>
          </a:solidFill>
          <a:ln>
            <a:noFill/>
          </a:ln>
          <a:effectLst/>
        </c:spPr>
        <c:dLbl>
          <c:idx val="0"/>
          <c:layout>
            <c:manualLayout>
              <c:x val="0.38508162393162393"/>
              <c:y val="7.9375000000000001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B7-4635-8D38-5CCF3757CF1E}"/>
              </c:ext>
            </c:extLst>
          </c:dPt>
          <c:dPt>
            <c:idx val="1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6F8-40AC-B286-32D7EE46BA5E}"/>
              </c:ext>
            </c:extLst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1B7-4635-8D38-5CCF3757CF1E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6F8-40AC-B286-32D7EE46BA5E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1B7-4635-8D38-5CCF3757CF1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6F8-40AC-B286-32D7EE46BA5E}"/>
              </c:ext>
            </c:extLst>
          </c:dPt>
          <c:dPt>
            <c:idx val="6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6F8-40AC-B286-32D7EE46BA5E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6F8-40AC-B286-32D7EE46BA5E}"/>
              </c:ext>
            </c:extLst>
          </c:dPt>
          <c:dLbls>
            <c:dLbl>
              <c:idx val="1"/>
              <c:layout>
                <c:manualLayout>
                  <c:x val="0.12220405982905973"/>
                  <c:y val="0.17183923611111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6F8-40AC-B286-32D7EE46BA5E}"/>
                </c:ext>
              </c:extLst>
            </c:dLbl>
            <c:dLbl>
              <c:idx val="3"/>
              <c:layout>
                <c:manualLayout>
                  <c:x val="0.16950982905982906"/>
                  <c:y val="-3.27746527777777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6F8-40AC-B286-32D7EE46BA5E}"/>
                </c:ext>
              </c:extLst>
            </c:dLbl>
            <c:dLbl>
              <c:idx val="5"/>
              <c:layout>
                <c:manualLayout>
                  <c:x val="-0.18957158119658118"/>
                  <c:y val="8.00545138888888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6F8-40AC-B286-32D7EE46BA5E}"/>
                </c:ext>
              </c:extLst>
            </c:dLbl>
            <c:dLbl>
              <c:idx val="6"/>
              <c:layout>
                <c:manualLayout>
                  <c:x val="6.1002457264957163E-2"/>
                  <c:y val="-1.63447916666666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219594017094013"/>
                      <c:h val="0.142412152777777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D6F8-40AC-B286-32D7EE46BA5E}"/>
                </c:ext>
              </c:extLst>
            </c:dLbl>
            <c:dLbl>
              <c:idx val="7"/>
              <c:layout>
                <c:manualLayout>
                  <c:x val="0.38508162393162393"/>
                  <c:y val="7.93750000000000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6F8-40AC-B286-32D7EE46BA5E}"/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ALENTEJO</c:v>
              </c:pt>
              <c:pt idx="1">
                <c:v>ALGARVE</c:v>
              </c:pt>
              <c:pt idx="2">
                <c:v>CENTRO</c:v>
              </c:pt>
              <c:pt idx="3">
                <c:v>GRANDE LISBOA</c:v>
              </c:pt>
              <c:pt idx="4">
                <c:v>NORTE</c:v>
              </c:pt>
              <c:pt idx="5">
                <c:v>OESTE E VALE DO TEJO</c:v>
              </c:pt>
              <c:pt idx="6">
                <c:v>PENÍNSULA DE SETÚBAL</c:v>
              </c:pt>
              <c:pt idx="7">
                <c:v>REGIÃO AUTÓNOMA DA MADEIRA</c:v>
              </c:pt>
            </c:strLit>
          </c:cat>
          <c:val>
            <c:numLit>
              <c:formatCode>General</c:formatCode>
              <c:ptCount val="8"/>
              <c:pt idx="0">
                <c:v>6191</c:v>
              </c:pt>
              <c:pt idx="1">
                <c:v>762</c:v>
              </c:pt>
              <c:pt idx="2">
                <c:v>7471</c:v>
              </c:pt>
              <c:pt idx="3">
                <c:v>161</c:v>
              </c:pt>
              <c:pt idx="4">
                <c:v>17635</c:v>
              </c:pt>
              <c:pt idx="5">
                <c:v>2022</c:v>
              </c:pt>
              <c:pt idx="6">
                <c:v>245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E-D6F8-40AC-B286-32D7EE46BA5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[SinteseCandidaturasPU2025.xlsx]PivotChartTable7</c15:name>
        <c15:fmtId val="5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17</xdr:row>
      <xdr:rowOff>180975</xdr:rowOff>
    </xdr:from>
    <xdr:to>
      <xdr:col>4</xdr:col>
      <xdr:colOff>761999</xdr:colOff>
      <xdr:row>35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76200</xdr:rowOff>
    </xdr:from>
    <xdr:to>
      <xdr:col>10</xdr:col>
      <xdr:colOff>930375</xdr:colOff>
      <xdr:row>7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5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90550"/>
              <a:ext cx="9360000" cy="714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30</xdr:row>
      <xdr:rowOff>95250</xdr:rowOff>
    </xdr:from>
    <xdr:to>
      <xdr:col>9</xdr:col>
      <xdr:colOff>871500</xdr:colOff>
      <xdr:row>49</xdr:row>
      <xdr:rowOff>147750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909636</xdr:colOff>
      <xdr:row>30</xdr:row>
      <xdr:rowOff>95250</xdr:rowOff>
    </xdr:from>
    <xdr:to>
      <xdr:col>10</xdr:col>
      <xdr:colOff>1328511</xdr:colOff>
      <xdr:row>39</xdr:row>
      <xdr:rowOff>180750</xdr:rowOff>
    </xdr:to>
    <xdr:graphicFrame macro="">
      <xdr:nvGraphicFramePr>
        <xdr:cNvPr id="17" name="Chart 17">
          <a:extLst>
            <a:ext uri="{FF2B5EF4-FFF2-40B4-BE49-F238E27FC236}">
              <a16:creationId xmlns:a16="http://schemas.microsoft.com/office/drawing/2014/main" id="{2395D902-0422-4480-A3BD-26EE5680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909636</xdr:colOff>
      <xdr:row>40</xdr:row>
      <xdr:rowOff>62250</xdr:rowOff>
    </xdr:from>
    <xdr:to>
      <xdr:col>10</xdr:col>
      <xdr:colOff>1328511</xdr:colOff>
      <xdr:row>49</xdr:row>
      <xdr:rowOff>147750</xdr:rowOff>
    </xdr:to>
    <xdr:graphicFrame macro="">
      <xdr:nvGraphicFramePr>
        <xdr:cNvPr id="18" name="Chart 18">
          <a:extLst>
            <a:ext uri="{FF2B5EF4-FFF2-40B4-BE49-F238E27FC236}">
              <a16:creationId xmlns:a16="http://schemas.microsoft.com/office/drawing/2014/main" id="{B492C487-00F1-419D-B1F5-3386F2BD0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11</xdr:col>
      <xdr:colOff>0</xdr:colOff>
      <xdr:row>30</xdr:row>
      <xdr:rowOff>95250</xdr:rowOff>
    </xdr:from>
    <xdr:to>
      <xdr:col>12</xdr:col>
      <xdr:colOff>418875</xdr:colOff>
      <xdr:row>39</xdr:row>
      <xdr:rowOff>180750</xdr:rowOff>
    </xdr:to>
    <xdr:graphicFrame macro="">
      <xdr:nvGraphicFramePr>
        <xdr:cNvPr id="19" name="Chart 19">
          <a:extLst>
            <a:ext uri="{FF2B5EF4-FFF2-40B4-BE49-F238E27FC236}">
              <a16:creationId xmlns:a16="http://schemas.microsoft.com/office/drawing/2014/main" id="{20EAD004-B722-468F-B258-4EA87A84D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11</xdr:col>
      <xdr:colOff>0</xdr:colOff>
      <xdr:row>40</xdr:row>
      <xdr:rowOff>62250</xdr:rowOff>
    </xdr:from>
    <xdr:to>
      <xdr:col>12</xdr:col>
      <xdr:colOff>418875</xdr:colOff>
      <xdr:row>49</xdr:row>
      <xdr:rowOff>147750</xdr:rowOff>
    </xdr:to>
    <xdr:graphicFrame macro="">
      <xdr:nvGraphicFramePr>
        <xdr:cNvPr id="20" name="Chart 20">
          <a:extLst>
            <a:ext uri="{FF2B5EF4-FFF2-40B4-BE49-F238E27FC236}">
              <a16:creationId xmlns:a16="http://schemas.microsoft.com/office/drawing/2014/main" id="{80C71A8B-0EBE-4C20-8850-B40EB5ECA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12</xdr:col>
      <xdr:colOff>466725</xdr:colOff>
      <xdr:row>30</xdr:row>
      <xdr:rowOff>95250</xdr:rowOff>
    </xdr:from>
    <xdr:to>
      <xdr:col>13</xdr:col>
      <xdr:colOff>885600</xdr:colOff>
      <xdr:row>39</xdr:row>
      <xdr:rowOff>180750</xdr:rowOff>
    </xdr:to>
    <xdr:graphicFrame macro="">
      <xdr:nvGraphicFramePr>
        <xdr:cNvPr id="21" name="Chart 21">
          <a:extLst>
            <a:ext uri="{FF2B5EF4-FFF2-40B4-BE49-F238E27FC236}">
              <a16:creationId xmlns:a16="http://schemas.microsoft.com/office/drawing/2014/main" id="{A7566E74-E5AB-4B99-9255-DAEE74B29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12</xdr:col>
      <xdr:colOff>466725</xdr:colOff>
      <xdr:row>40</xdr:row>
      <xdr:rowOff>62250</xdr:rowOff>
    </xdr:from>
    <xdr:to>
      <xdr:col>13</xdr:col>
      <xdr:colOff>885600</xdr:colOff>
      <xdr:row>49</xdr:row>
      <xdr:rowOff>147750</xdr:rowOff>
    </xdr:to>
    <xdr:graphicFrame macro="">
      <xdr:nvGraphicFramePr>
        <xdr:cNvPr id="22" name="Chart 22">
          <a:extLst>
            <a:ext uri="{FF2B5EF4-FFF2-40B4-BE49-F238E27FC236}">
              <a16:creationId xmlns:a16="http://schemas.microsoft.com/office/drawing/2014/main" id="{B9C943B1-945A-4E35-917E-1E6874387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13</xdr:col>
      <xdr:colOff>933450</xdr:colOff>
      <xdr:row>30</xdr:row>
      <xdr:rowOff>95250</xdr:rowOff>
    </xdr:from>
    <xdr:to>
      <xdr:col>14</xdr:col>
      <xdr:colOff>1352325</xdr:colOff>
      <xdr:row>39</xdr:row>
      <xdr:rowOff>180750</xdr:rowOff>
    </xdr:to>
    <xdr:graphicFrame macro="">
      <xdr:nvGraphicFramePr>
        <xdr:cNvPr id="23" name="Chart 23">
          <a:extLst>
            <a:ext uri="{FF2B5EF4-FFF2-40B4-BE49-F238E27FC236}">
              <a16:creationId xmlns:a16="http://schemas.microsoft.com/office/drawing/2014/main" id="{5C545C12-A57F-4EAD-9771-FE937F1DE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absolute">
    <xdr:from>
      <xdr:col>13</xdr:col>
      <xdr:colOff>933450</xdr:colOff>
      <xdr:row>40</xdr:row>
      <xdr:rowOff>62250</xdr:rowOff>
    </xdr:from>
    <xdr:to>
      <xdr:col>14</xdr:col>
      <xdr:colOff>1352325</xdr:colOff>
      <xdr:row>49</xdr:row>
      <xdr:rowOff>147750</xdr:rowOff>
    </xdr:to>
    <xdr:graphicFrame macro="">
      <xdr:nvGraphicFramePr>
        <xdr:cNvPr id="25" name="Chart 25">
          <a:extLst>
            <a:ext uri="{FF2B5EF4-FFF2-40B4-BE49-F238E27FC236}">
              <a16:creationId xmlns:a16="http://schemas.microsoft.com/office/drawing/2014/main" id="{F32CBEE6-93DA-4AA5-B4E0-171A083B7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14</xdr:row>
      <xdr:rowOff>30480</xdr:rowOff>
    </xdr:from>
    <xdr:to>
      <xdr:col>8</xdr:col>
      <xdr:colOff>982980</xdr:colOff>
      <xdr:row>29</xdr:row>
      <xdr:rowOff>30480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266700</xdr:colOff>
      <xdr:row>6</xdr:row>
      <xdr:rowOff>91440</xdr:rowOff>
    </xdr:from>
    <xdr:to>
      <xdr:col>7</xdr:col>
      <xdr:colOff>784860</xdr:colOff>
      <xdr:row>21</xdr:row>
      <xdr:rowOff>91440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312420</xdr:rowOff>
    </xdr:from>
    <xdr:to>
      <xdr:col>6</xdr:col>
      <xdr:colOff>105300</xdr:colOff>
      <xdr:row>13</xdr:row>
      <xdr:rowOff>160020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121920</xdr:colOff>
      <xdr:row>13</xdr:row>
      <xdr:rowOff>144780</xdr:rowOff>
    </xdr:from>
    <xdr:to>
      <xdr:col>11</xdr:col>
      <xdr:colOff>493920</xdr:colOff>
      <xdr:row>28</xdr:row>
      <xdr:rowOff>144780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472440</xdr:colOff>
      <xdr:row>13</xdr:row>
      <xdr:rowOff>152400</xdr:rowOff>
    </xdr:from>
    <xdr:to>
      <xdr:col>17</xdr:col>
      <xdr:colOff>234840</xdr:colOff>
      <xdr:row>28</xdr:row>
      <xdr:rowOff>152400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449580</xdr:colOff>
      <xdr:row>0</xdr:row>
      <xdr:rowOff>320040</xdr:rowOff>
    </xdr:from>
    <xdr:to>
      <xdr:col>17</xdr:col>
      <xdr:colOff>211980</xdr:colOff>
      <xdr:row>13</xdr:row>
      <xdr:rowOff>167640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350520</xdr:colOff>
      <xdr:row>14</xdr:row>
      <xdr:rowOff>0</xdr:rowOff>
    </xdr:from>
    <xdr:to>
      <xdr:col>6</xdr:col>
      <xdr:colOff>112920</xdr:colOff>
      <xdr:row>29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106680</xdr:colOff>
      <xdr:row>0</xdr:row>
      <xdr:rowOff>358140</xdr:rowOff>
    </xdr:from>
    <xdr:to>
      <xdr:col>11</xdr:col>
      <xdr:colOff>478680</xdr:colOff>
      <xdr:row>14</xdr:row>
      <xdr:rowOff>22860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350520</xdr:colOff>
      <xdr:row>32</xdr:row>
      <xdr:rowOff>137160</xdr:rowOff>
    </xdr:from>
    <xdr:to>
      <xdr:col>11</xdr:col>
      <xdr:colOff>45720</xdr:colOff>
      <xdr:row>47</xdr:row>
      <xdr:rowOff>137160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46200</xdr:rowOff>
    </xdr:from>
    <xdr:to>
      <xdr:col>12</xdr:col>
      <xdr:colOff>168375</xdr:colOff>
      <xdr:row>7</xdr:row>
      <xdr:rowOff>118500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_CODIGO">
              <a:extLst>
                <a:ext uri="{FF2B5EF4-FFF2-40B4-BE49-F238E27FC236}">
                  <a16:creationId xmlns:a16="http://schemas.microsoft.com/office/drawing/2014/main" id="{760D1D27-63A5-F33D-58D1-847758EFB6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_CODIG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60550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>
    <xdr:from>
      <xdr:col>0</xdr:col>
      <xdr:colOff>0</xdr:colOff>
      <xdr:row>23</xdr:row>
      <xdr:rowOff>9525</xdr:rowOff>
    </xdr:from>
    <xdr:to>
      <xdr:col>16</xdr:col>
      <xdr:colOff>370875</xdr:colOff>
      <xdr:row>41</xdr:row>
      <xdr:rowOff>231825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FA617C4-7D77-412F-2468-41191D6BF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76200</xdr:rowOff>
    </xdr:from>
    <xdr:to>
      <xdr:col>10</xdr:col>
      <xdr:colOff>863700</xdr:colOff>
      <xdr:row>7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5 1">
              <a:extLst>
                <a:ext uri="{FF2B5EF4-FFF2-40B4-BE49-F238E27FC236}">
                  <a16:creationId xmlns:a16="http://schemas.microsoft.com/office/drawing/2014/main" id="{28061C4D-C410-404F-8491-CAF68924A7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5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90550"/>
              <a:ext cx="9360000" cy="714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24</xdr:row>
      <xdr:rowOff>9525</xdr:rowOff>
    </xdr:from>
    <xdr:to>
      <xdr:col>9</xdr:col>
      <xdr:colOff>804825</xdr:colOff>
      <xdr:row>43</xdr:row>
      <xdr:rowOff>62025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91FAFD-57EC-4BFD-ABED-260BD0895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842961</xdr:colOff>
      <xdr:row>24</xdr:row>
      <xdr:rowOff>9525</xdr:rowOff>
    </xdr:from>
    <xdr:to>
      <xdr:col>10</xdr:col>
      <xdr:colOff>1261836</xdr:colOff>
      <xdr:row>33</xdr:row>
      <xdr:rowOff>95025</xdr:rowOff>
    </xdr:to>
    <xdr:graphicFrame macro="">
      <xdr:nvGraphicFramePr>
        <xdr:cNvPr id="13" name="Chart 13">
          <a:extLst>
            <a:ext uri="{FF2B5EF4-FFF2-40B4-BE49-F238E27FC236}">
              <a16:creationId xmlns:a16="http://schemas.microsoft.com/office/drawing/2014/main" id="{5733DCEA-C541-405B-866A-958B68E4B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842961</xdr:colOff>
      <xdr:row>33</xdr:row>
      <xdr:rowOff>167025</xdr:rowOff>
    </xdr:from>
    <xdr:to>
      <xdr:col>10</xdr:col>
      <xdr:colOff>1261836</xdr:colOff>
      <xdr:row>43</xdr:row>
      <xdr:rowOff>62025</xdr:rowOff>
    </xdr:to>
    <xdr:graphicFrame macro="">
      <xdr:nvGraphicFramePr>
        <xdr:cNvPr id="14" name="Chart 14">
          <a:extLst>
            <a:ext uri="{FF2B5EF4-FFF2-40B4-BE49-F238E27FC236}">
              <a16:creationId xmlns:a16="http://schemas.microsoft.com/office/drawing/2014/main" id="{C3BF1BDA-C41E-421C-AAB1-FD5A8B82D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1295400</xdr:colOff>
      <xdr:row>24</xdr:row>
      <xdr:rowOff>9525</xdr:rowOff>
    </xdr:from>
    <xdr:to>
      <xdr:col>12</xdr:col>
      <xdr:colOff>333150</xdr:colOff>
      <xdr:row>33</xdr:row>
      <xdr:rowOff>95025</xdr:rowOff>
    </xdr:to>
    <xdr:graphicFrame macro="">
      <xdr:nvGraphicFramePr>
        <xdr:cNvPr id="15" name="Chart 15">
          <a:extLst>
            <a:ext uri="{FF2B5EF4-FFF2-40B4-BE49-F238E27FC236}">
              <a16:creationId xmlns:a16="http://schemas.microsoft.com/office/drawing/2014/main" id="{BF211A3F-C3F2-4C87-B4DA-2A678B233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10</xdr:col>
      <xdr:colOff>1295400</xdr:colOff>
      <xdr:row>33</xdr:row>
      <xdr:rowOff>167025</xdr:rowOff>
    </xdr:from>
    <xdr:to>
      <xdr:col>12</xdr:col>
      <xdr:colOff>333150</xdr:colOff>
      <xdr:row>43</xdr:row>
      <xdr:rowOff>62025</xdr:rowOff>
    </xdr:to>
    <xdr:graphicFrame macro="">
      <xdr:nvGraphicFramePr>
        <xdr:cNvPr id="16" name="Chart 16">
          <a:extLst>
            <a:ext uri="{FF2B5EF4-FFF2-40B4-BE49-F238E27FC236}">
              <a16:creationId xmlns:a16="http://schemas.microsoft.com/office/drawing/2014/main" id="{AE1D09A4-BFF1-4445-AFE7-32958ADE6F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12</xdr:col>
      <xdr:colOff>371475</xdr:colOff>
      <xdr:row>24</xdr:row>
      <xdr:rowOff>9525</xdr:rowOff>
    </xdr:from>
    <xdr:to>
      <xdr:col>13</xdr:col>
      <xdr:colOff>790350</xdr:colOff>
      <xdr:row>33</xdr:row>
      <xdr:rowOff>95025</xdr:rowOff>
    </xdr:to>
    <xdr:graphicFrame macro="">
      <xdr:nvGraphicFramePr>
        <xdr:cNvPr id="17" name="Chart 17">
          <a:extLst>
            <a:ext uri="{FF2B5EF4-FFF2-40B4-BE49-F238E27FC236}">
              <a16:creationId xmlns:a16="http://schemas.microsoft.com/office/drawing/2014/main" id="{EC350BE6-CE1E-4CDA-A453-C958BCC6D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12</xdr:col>
      <xdr:colOff>371475</xdr:colOff>
      <xdr:row>33</xdr:row>
      <xdr:rowOff>167025</xdr:rowOff>
    </xdr:from>
    <xdr:to>
      <xdr:col>13</xdr:col>
      <xdr:colOff>790350</xdr:colOff>
      <xdr:row>43</xdr:row>
      <xdr:rowOff>62025</xdr:rowOff>
    </xdr:to>
    <xdr:graphicFrame macro="">
      <xdr:nvGraphicFramePr>
        <xdr:cNvPr id="18" name="Chart 18">
          <a:extLst>
            <a:ext uri="{FF2B5EF4-FFF2-40B4-BE49-F238E27FC236}">
              <a16:creationId xmlns:a16="http://schemas.microsoft.com/office/drawing/2014/main" id="{D2111F1B-E7FD-4ED9-8C9F-EF7DCE4EC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13</xdr:col>
      <xdr:colOff>828675</xdr:colOff>
      <xdr:row>24</xdr:row>
      <xdr:rowOff>9525</xdr:rowOff>
    </xdr:from>
    <xdr:to>
      <xdr:col>14</xdr:col>
      <xdr:colOff>1247550</xdr:colOff>
      <xdr:row>33</xdr:row>
      <xdr:rowOff>95025</xdr:rowOff>
    </xdr:to>
    <xdr:graphicFrame macro="">
      <xdr:nvGraphicFramePr>
        <xdr:cNvPr id="19" name="Chart 19">
          <a:extLst>
            <a:ext uri="{FF2B5EF4-FFF2-40B4-BE49-F238E27FC236}">
              <a16:creationId xmlns:a16="http://schemas.microsoft.com/office/drawing/2014/main" id="{D3372B19-1968-41AF-9571-09EA82CAFA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absolute">
    <xdr:from>
      <xdr:col>13</xdr:col>
      <xdr:colOff>828675</xdr:colOff>
      <xdr:row>33</xdr:row>
      <xdr:rowOff>167025</xdr:rowOff>
    </xdr:from>
    <xdr:to>
      <xdr:col>14</xdr:col>
      <xdr:colOff>1247550</xdr:colOff>
      <xdr:row>43</xdr:row>
      <xdr:rowOff>62025</xdr:rowOff>
    </xdr:to>
    <xdr:graphicFrame macro="">
      <xdr:nvGraphicFramePr>
        <xdr:cNvPr id="21" name="Chart 21">
          <a:extLst>
            <a:ext uri="{FF2B5EF4-FFF2-40B4-BE49-F238E27FC236}">
              <a16:creationId xmlns:a16="http://schemas.microsoft.com/office/drawing/2014/main" id="{2D2F4FBC-75EC-4CFC-9EEA-92CF71BE9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85725</xdr:rowOff>
    </xdr:from>
    <xdr:to>
      <xdr:col>3</xdr:col>
      <xdr:colOff>504375</xdr:colOff>
      <xdr:row>7</xdr:row>
      <xdr:rowOff>158025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10">
              <a:extLst>
                <a:ext uri="{FF2B5EF4-FFF2-40B4-BE49-F238E27FC236}">
                  <a16:creationId xmlns:a16="http://schemas.microsoft.com/office/drawing/2014/main" id="{00000000-0008-0000-1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00075"/>
              <a:ext cx="360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21</xdr:row>
      <xdr:rowOff>171450</xdr:rowOff>
    </xdr:from>
    <xdr:to>
      <xdr:col>3</xdr:col>
      <xdr:colOff>504375</xdr:colOff>
      <xdr:row>39</xdr:row>
      <xdr:rowOff>68175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542925</xdr:colOff>
      <xdr:row>21</xdr:row>
      <xdr:rowOff>171450</xdr:rowOff>
    </xdr:from>
    <xdr:to>
      <xdr:col>6</xdr:col>
      <xdr:colOff>999675</xdr:colOff>
      <xdr:row>39</xdr:row>
      <xdr:rowOff>68175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38100</xdr:rowOff>
    </xdr:from>
    <xdr:to>
      <xdr:col>7</xdr:col>
      <xdr:colOff>692250</xdr:colOff>
      <xdr:row>7</xdr:row>
      <xdr:rowOff>110400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6">
              <a:extLst>
                <a:ext uri="{FF2B5EF4-FFF2-40B4-BE49-F238E27FC236}">
                  <a16:creationId xmlns:a16="http://schemas.microsoft.com/office/drawing/2014/main" id="{00000000-0008-0000-1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38175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142874</xdr:rowOff>
    </xdr:from>
    <xdr:to>
      <xdr:col>15</xdr:col>
      <xdr:colOff>66674</xdr:colOff>
      <xdr:row>28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11295E-BBA5-779B-791D-AA29A1B0E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4</xdr:row>
      <xdr:rowOff>28575</xdr:rowOff>
    </xdr:from>
    <xdr:to>
      <xdr:col>1</xdr:col>
      <xdr:colOff>1371600</xdr:colOff>
      <xdr:row>5</xdr:row>
      <xdr:rowOff>47775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61B64D7-8D8B-961F-FFAF-8A0D5BCE4F69}"/>
            </a:ext>
          </a:extLst>
        </xdr:cNvPr>
        <xdr:cNvSpPr txBox="1"/>
      </xdr:nvSpPr>
      <xdr:spPr>
        <a:xfrm>
          <a:off x="0" y="714375"/>
          <a:ext cx="1371600" cy="324000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000" b="1">
              <a:solidFill>
                <a:schemeClr val="bg1"/>
              </a:solidFill>
            </a:rPr>
            <a:t>Classes de idade</a:t>
          </a:r>
        </a:p>
      </xdr:txBody>
    </xdr:sp>
    <xdr:clientData/>
  </xdr:twoCellAnchor>
  <xdr:twoCellAnchor>
    <xdr:from>
      <xdr:col>20</xdr:col>
      <xdr:colOff>114299</xdr:colOff>
      <xdr:row>4</xdr:row>
      <xdr:rowOff>9525</xdr:rowOff>
    </xdr:from>
    <xdr:to>
      <xdr:col>22</xdr:col>
      <xdr:colOff>885824</xdr:colOff>
      <xdr:row>4</xdr:row>
      <xdr:rowOff>161925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89707FB-A609-1AD4-E1B7-ECB0E84B13A4}"/>
            </a:ext>
          </a:extLst>
        </xdr:cNvPr>
        <xdr:cNvSpPr/>
      </xdr:nvSpPr>
      <xdr:spPr>
        <a:xfrm>
          <a:off x="13592174" y="695325"/>
          <a:ext cx="2867025" cy="152400"/>
        </a:xfrm>
        <a:prstGeom prst="rect">
          <a:avLst/>
        </a:prstGeom>
        <a:solidFill>
          <a:srgbClr val="31869B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/>
            <a:t>Totais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18</xdr:row>
      <xdr:rowOff>9525</xdr:rowOff>
    </xdr:from>
    <xdr:to>
      <xdr:col>4</xdr:col>
      <xdr:colOff>889050</xdr:colOff>
      <xdr:row>36</xdr:row>
      <xdr:rowOff>32025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9525</xdr:colOff>
      <xdr:row>18</xdr:row>
      <xdr:rowOff>9525</xdr:rowOff>
    </xdr:from>
    <xdr:to>
      <xdr:col>11</xdr:col>
      <xdr:colOff>260400</xdr:colOff>
      <xdr:row>36</xdr:row>
      <xdr:rowOff>32025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3</xdr:row>
      <xdr:rowOff>0</xdr:rowOff>
    </xdr:from>
    <xdr:to>
      <xdr:col>1</xdr:col>
      <xdr:colOff>1943100</xdr:colOff>
      <xdr:row>6</xdr:row>
      <xdr:rowOff>133500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B8B2BCF-3169-497E-8F8A-10E1591CC53D}"/>
            </a:ext>
          </a:extLst>
        </xdr:cNvPr>
        <xdr:cNvSpPr txBox="1"/>
      </xdr:nvSpPr>
      <xdr:spPr>
        <a:xfrm>
          <a:off x="0" y="657225"/>
          <a:ext cx="1943100" cy="324000"/>
        </a:xfrm>
        <a:prstGeom prst="rect">
          <a:avLst/>
        </a:prstGeom>
        <a:solidFill>
          <a:srgbClr val="4BACC6">
            <a:lumMod val="75000"/>
          </a:srgbClr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NUTII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17</xdr:row>
      <xdr:rowOff>0</xdr:rowOff>
    </xdr:from>
    <xdr:to>
      <xdr:col>8</xdr:col>
      <xdr:colOff>442875</xdr:colOff>
      <xdr:row>41</xdr:row>
      <xdr:rowOff>35700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466725</xdr:colOff>
      <xdr:row>17</xdr:row>
      <xdr:rowOff>0</xdr:rowOff>
    </xdr:from>
    <xdr:to>
      <xdr:col>16</xdr:col>
      <xdr:colOff>4725</xdr:colOff>
      <xdr:row>41</xdr:row>
      <xdr:rowOff>35700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4</xdr:row>
      <xdr:rowOff>28575</xdr:rowOff>
    </xdr:from>
    <xdr:to>
      <xdr:col>9</xdr:col>
      <xdr:colOff>263180</xdr:colOff>
      <xdr:row>8</xdr:row>
      <xdr:rowOff>100875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_CODIGO 1">
              <a:extLst>
                <a:ext uri="{FF2B5EF4-FFF2-40B4-BE49-F238E27FC236}">
                  <a16:creationId xmlns:a16="http://schemas.microsoft.com/office/drawing/2014/main" id="{FB6CE213-C4C3-BCE9-E683-8B79A41AA4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_CODIG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704850"/>
              <a:ext cx="967388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25</xdr:row>
      <xdr:rowOff>180975</xdr:rowOff>
    </xdr:from>
    <xdr:to>
      <xdr:col>5</xdr:col>
      <xdr:colOff>22275</xdr:colOff>
      <xdr:row>43</xdr:row>
      <xdr:rowOff>117750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91839AF-BC1F-7DFF-7352-5D1AC1C90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47625</xdr:colOff>
      <xdr:row>25</xdr:row>
      <xdr:rowOff>180975</xdr:rowOff>
    </xdr:from>
    <xdr:to>
      <xdr:col>8</xdr:col>
      <xdr:colOff>584250</xdr:colOff>
      <xdr:row>43</xdr:row>
      <xdr:rowOff>117750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D9C78A4-2F33-4FBB-9E82-F80BF36F9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43</xdr:row>
      <xdr:rowOff>142875</xdr:rowOff>
    </xdr:from>
    <xdr:to>
      <xdr:col>5</xdr:col>
      <xdr:colOff>22275</xdr:colOff>
      <xdr:row>61</xdr:row>
      <xdr:rowOff>108225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9D22717-1980-4958-A262-F7D43DE9C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5</xdr:col>
      <xdr:colOff>47625</xdr:colOff>
      <xdr:row>43</xdr:row>
      <xdr:rowOff>142875</xdr:rowOff>
    </xdr:from>
    <xdr:to>
      <xdr:col>8</xdr:col>
      <xdr:colOff>584250</xdr:colOff>
      <xdr:row>61</xdr:row>
      <xdr:rowOff>108225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89B0370-47BF-4FED-9265-1BD487C80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47625</xdr:rowOff>
    </xdr:from>
    <xdr:to>
      <xdr:col>8</xdr:col>
      <xdr:colOff>285750</xdr:colOff>
      <xdr:row>7</xdr:row>
      <xdr:rowOff>119925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Intervenções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704850"/>
              <a:ext cx="9705975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22</xdr:row>
      <xdr:rowOff>0</xdr:rowOff>
    </xdr:from>
    <xdr:to>
      <xdr:col>4</xdr:col>
      <xdr:colOff>12750</xdr:colOff>
      <xdr:row>37</xdr:row>
      <xdr:rowOff>22500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86D47FA-BDD4-DB4F-CEA5-6E78DCA1D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47625</xdr:colOff>
      <xdr:row>22</xdr:row>
      <xdr:rowOff>0</xdr:rowOff>
    </xdr:from>
    <xdr:to>
      <xdr:col>7</xdr:col>
      <xdr:colOff>584250</xdr:colOff>
      <xdr:row>37</xdr:row>
      <xdr:rowOff>22500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DDE83D3-1755-4434-9D1C-25C5E19C8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37</xdr:row>
      <xdr:rowOff>57150</xdr:rowOff>
    </xdr:from>
    <xdr:to>
      <xdr:col>4</xdr:col>
      <xdr:colOff>12750</xdr:colOff>
      <xdr:row>52</xdr:row>
      <xdr:rowOff>79650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BA48400-783D-46F2-96EE-2A9EBAF4A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4</xdr:col>
      <xdr:colOff>47625</xdr:colOff>
      <xdr:row>37</xdr:row>
      <xdr:rowOff>57150</xdr:rowOff>
    </xdr:from>
    <xdr:to>
      <xdr:col>7</xdr:col>
      <xdr:colOff>584250</xdr:colOff>
      <xdr:row>52</xdr:row>
      <xdr:rowOff>79650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C65989-94D2-4D5B-A002-A05EB2B63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</xdr:col>
      <xdr:colOff>9525</xdr:colOff>
      <xdr:row>10</xdr:row>
      <xdr:rowOff>19050</xdr:rowOff>
    </xdr:from>
    <xdr:to>
      <xdr:col>1</xdr:col>
      <xdr:colOff>1370325</xdr:colOff>
      <xdr:row>10</xdr:row>
      <xdr:rowOff>307050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955A1DBB-5417-4E33-9863-006E4B46BB48}"/>
            </a:ext>
          </a:extLst>
        </xdr:cNvPr>
        <xdr:cNvSpPr txBox="1"/>
      </xdr:nvSpPr>
      <xdr:spPr>
        <a:xfrm>
          <a:off x="9525" y="1647825"/>
          <a:ext cx="1360800" cy="288000"/>
        </a:xfrm>
        <a:prstGeom prst="rect">
          <a:avLst/>
        </a:prstGeom>
        <a:solidFill>
          <a:srgbClr val="4BACC6">
            <a:lumMod val="75000"/>
          </a:srgbClr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NUTII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26</xdr:row>
      <xdr:rowOff>9525</xdr:rowOff>
    </xdr:from>
    <xdr:to>
      <xdr:col>7</xdr:col>
      <xdr:colOff>351525</xdr:colOff>
      <xdr:row>43</xdr:row>
      <xdr:rowOff>89175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3</xdr:row>
      <xdr:rowOff>86850</xdr:rowOff>
    </xdr:from>
    <xdr:to>
      <xdr:col>11</xdr:col>
      <xdr:colOff>73125</xdr:colOff>
      <xdr:row>7</xdr:row>
      <xdr:rowOff>159150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_CODIGO 2">
              <a:extLst>
                <a:ext uri="{FF2B5EF4-FFF2-40B4-BE49-F238E27FC236}">
                  <a16:creationId xmlns:a16="http://schemas.microsoft.com/office/drawing/2014/main" id="{531C8A93-D388-63B0-1E24-FAAD4C3A09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_CODIG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01200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104775</xdr:rowOff>
    </xdr:from>
    <xdr:to>
      <xdr:col>11</xdr:col>
      <xdr:colOff>396975</xdr:colOff>
      <xdr:row>8</xdr:row>
      <xdr:rowOff>15150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3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19125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22</xdr:row>
      <xdr:rowOff>180975</xdr:rowOff>
    </xdr:from>
    <xdr:to>
      <xdr:col>10</xdr:col>
      <xdr:colOff>476249</xdr:colOff>
      <xdr:row>41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27</xdr:row>
      <xdr:rowOff>190499</xdr:rowOff>
    </xdr:from>
    <xdr:to>
      <xdr:col>16</xdr:col>
      <xdr:colOff>37500</xdr:colOff>
      <xdr:row>54</xdr:row>
      <xdr:rowOff>127049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3</xdr:row>
      <xdr:rowOff>86850</xdr:rowOff>
    </xdr:from>
    <xdr:to>
      <xdr:col>12</xdr:col>
      <xdr:colOff>168375</xdr:colOff>
      <xdr:row>7</xdr:row>
      <xdr:rowOff>159150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_CODIGO 3">
              <a:extLst>
                <a:ext uri="{FF2B5EF4-FFF2-40B4-BE49-F238E27FC236}">
                  <a16:creationId xmlns:a16="http://schemas.microsoft.com/office/drawing/2014/main" id="{D9E001F5-A288-797B-EAF0-0847E50951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_CODIG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01200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71527777" createdVersion="8" refreshedVersion="8" minRefreshableVersion="3" recordCount="0" supportSubquery="1" supportAdvancedDrill="1" xr:uid="{9840FD8C-CB6C-496B-9EBA-44A22BEAD7C0}">
  <cacheSource type="external" connectionId="8"/>
  <cacheFields count="3">
    <cacheField name="[Pessoas].[GENERO].[GENERO]" caption="GENERO" numFmtId="0" hierarchy="42" level="1">
      <sharedItems count="2">
        <s v="F"/>
        <s v="M"/>
      </sharedItems>
    </cacheField>
    <cacheField name="[Pessoas].[CLASSE_IDADE].[CLASSE_IDADE]" caption="CLASSE_IDADE" numFmtId="0" hierarchy="41" level="1">
      <sharedItems count="3">
        <s v="&lt; 40"/>
        <s v="&gt;= 70"/>
        <s v="40 - 69"/>
      </sharedItems>
    </cacheField>
    <cacheField name="[Measures].[Soma de BENEFICIARIOS]" caption="Soma de BENEFICIARIOS" numFmtId="0" hierarchy="53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2" memberValueDatatype="130" unbalanced="0">
      <fieldsUsage count="2">
        <fieldUsage x="-1"/>
        <fieldUsage x="1"/>
      </fieldsUsage>
    </cacheHierarchy>
    <cacheHierarchy uniqueName="[Pessoas].[GENERO]" caption="GENERO" attribute="1" defaultMemberUniqueName="[Pessoas].[GENERO].[All]" allUniqueName="[Pessoas].[GENERO].[All]" dimensionUniqueName="[Pessoas]" displayFolder="" count="2" memberValueDatatype="130" unbalanced="0">
      <fieldsUsage count="2">
        <fieldUsage x="-1"/>
        <fieldUsage x="0"/>
      </fieldsUsage>
    </cacheHierarchy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22685188" createdVersion="8" refreshedVersion="8" minRefreshableVersion="3" recordCount="0" supportSubquery="1" supportAdvancedDrill="1" xr:uid="{3CDA7F5E-7AE2-4799-BB94-B04D8556493D}">
  <cacheSource type="external" connectionId="8"/>
  <cacheFields count="7">
    <cacheField name="[CandidaturasCulturas].[GRUPO_CULTURA].[GRUPO_CULTURA]" caption="GRUPO_CULTURA" numFmtId="0" hierarchy="21" level="1">
      <sharedItems count="20">
        <s v="Cereais"/>
        <s v="Flores"/>
        <s v="Forrageiras"/>
        <s v="Hortícolas"/>
        <s v="Leguminosas"/>
        <s v="Oleaginosas"/>
        <s v="Pousios"/>
        <s v="Citrino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Pequenos Frutos" u="1"/>
        <s v="Povoamento De Sobreiro" u="1"/>
        <s v="Prados Permanentes" u="1"/>
        <s v="Vinha" u="1"/>
        <s v="Povoamento Florestal" u="1"/>
      </sharedItems>
    </cacheField>
    <cacheField name="[CandidaturasCulturas].[INT_CODIGO].[INT_CODIGO]" caption="INT_CODIGO" numFmtId="0" hierarchy="16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Measures].[Soma de N_BEN]" caption="Soma de N_BEN" numFmtId="0" hierarchy="65" level="32767"/>
    <cacheField name="Unsupported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7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Unsupported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287037" createdVersion="8" refreshedVersion="8" minRefreshableVersion="3" recordCount="0" supportSubquery="1" supportAdvancedDrill="1" xr:uid="{80771613-0568-4301-BF5B-121E87A9B535}">
  <cacheSource type="external" connectionId="8"/>
  <cacheFields count="6">
    <cacheField name="[Measures].[Soma de N_BEN 3]" caption="Soma de N_BEN 3" numFmtId="0" hierarchy="60" level="32767"/>
    <cacheField name="[Measures].[Soma de AREA 4]" caption="Soma de AREA 4" numFmtId="0" hierarchy="61" level="32767"/>
    <cacheField name="[Candidaturas].[INT_CODIGO].[INT_CODIGO]" caption="INT_CODIGO" numFmtId="0" hierarchy="10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Unsupported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  <cacheField name="Unsupported1" numFmtId="0" hierarchy="67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8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2" memberValueDatatype="130" unbalanced="0">
      <fieldsUsage count="2">
        <fieldUsage x="-1"/>
        <fieldUsage x="2"/>
      </fieldsUsage>
    </cacheHierarchy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Unsupported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  <cacheHierarchy uniqueName="Unsupported1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40625" createdVersion="8" refreshedVersion="8" minRefreshableVersion="3" recordCount="0" supportSubquery="1" supportAdvancedDrill="1" xr:uid="{175C3790-165C-4E48-B1B3-11C8B4D24B53}">
  <cacheSource type="external" connectionId="8"/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8">
        <s v="Cereais"/>
        <s v="Flores"/>
        <s v="Forrageiras"/>
        <s v="Hortícolas"/>
        <s v="Leguminosas"/>
        <s v="Oleaginosas"/>
        <s v="Outras Culturas Temporárias"/>
        <s v="Pousios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4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42476855" createdVersion="8" refreshedVersion="8" minRefreshableVersion="3" recordCount="0" supportSubquery="1" supportAdvancedDrill="1" xr:uid="{17FB3F6D-3C08-4856-8F03-232798F89576}">
  <cacheSource type="external" connectionId="8"/>
  <cacheFields count="6">
    <cacheField name="[Measures].[Soma de N_EXP]" caption="Soma de N_EXP" numFmtId="0" hierarchy="54" level="32767"/>
    <cacheField name="[Measures].[Soma de AREA]" caption="Soma de AREA" numFmtId="0" hierarchy="55" level="32767"/>
    <cacheField name="[Exploracoes].[CLASSE_AREA].[CLASSE_AREA]" caption="CLASSE_AREA" numFmtId="0" hierarchy="26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Unsupported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  <cacheField name="Unsupported1" numFmtId="0" hierarchy="67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8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2" memberValueDatatype="130" unbalanced="0">
      <fieldsUsage count="2">
        <fieldUsage x="-1"/>
        <fieldUsage x="2"/>
      </fieldsUsage>
    </cacheHierarchy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Unsupported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  <cacheHierarchy uniqueName="Unsupported1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94.418975810186" createdVersion="8" refreshedVersion="8" minRefreshableVersion="3" recordCount="0" supportSubquery="1" supportAdvancedDrill="1" xr:uid="{F71BEAC7-A9FC-4DA7-942F-A210A904AE8A}">
  <cacheSource type="external" connectionId="8"/>
  <cacheFields count="6">
    <cacheField name="[Intervencoes].[EIXO].[EIXO]" caption="EIXO" numFmtId="0" hierarchy="32" level="1">
      <sharedItems count="6">
        <s v="Eixo A - Rendimento e sustentabilidade"/>
        <s v="Eixo C - Desenvolvimento Rural"/>
        <s v="Eixo D - Abordagem territorial integrada"/>
        <s v="Eixo F - Desenvolvimento Rural Madeira"/>
        <s v="FTA"/>
        <s v="Posei-Madeira"/>
      </sharedItems>
    </cacheField>
    <cacheField name="[Intervencoes].[GIN_DESCRICAO].[GIN_DESCRICAO]" caption="GIN_DESCRICAO" numFmtId="0" hierarchy="31" level="1">
      <sharedItems count="7">
        <s v="Apoios Associados"/>
        <s v="Eco Regimes"/>
        <s v="Pagamentos Diretos"/>
        <s v="Agroambientais"/>
        <s v="MZD"/>
        <s v="Florestação"/>
        <s v="Posei-Madeira"/>
      </sharedItems>
    </cacheField>
    <cacheField name="[Intervencoes].[INTERVENCAO].[INTERVENCAO]" caption="INTERVENCAO" numFmtId="0" hierarchy="29" level="1">
      <sharedItems count="80">
        <s v="A.1.2.1 - Pagamento vaca em aleitamento (VAL) 2025"/>
        <s v="A.1.2.10 - Pagamento à multiplicação de sementes certificadas"/>
        <s v="A.1.2.2 - Pagamento aos pequenos ruminantes (POC) 2025"/>
        <s v="A.1.2.3 - Pagamento leite de vaca (VLE) 2025"/>
        <s v="A.1.2.4 - Pagamento ao Arroz"/>
        <s v="A.1.2.5 - Pagamento ao tomate para indústria"/>
        <s v="A.1.2.6 - Pagamento às proteaginosas"/>
        <s v="A.1.2.7 - Pagamento aos cereais praganosos"/>
        <s v="A.1.2.8 - Pagamento ao milho para grão"/>
        <s v="A.1.2.9 - Pagamento ao milho silagem"/>
        <s v="A.3.3.1 - Gestão do solo - Maneio da Pastagem permanente"/>
        <s v="A.3.3.2 - Gestão do solo - Promoção da Fertilização Orgânica"/>
        <s v="A.3.4 - Melhorar a eficiência alimentar animal 2025"/>
        <s v="A.3.5.1 - Bem-estar animal 2025"/>
        <s v="A.3.5.2 - Uso Racional de Antimicrobianos 2025"/>
        <s v="A.3.6 - Práticas promotoras da biodiversidade"/>
        <s v="A.1.1 - Apoio ao rendimento base (ARB)"/>
        <s v="A.2.1 - Pagamento aos pequenos agricultores (PAG)"/>
        <s v="A.2.2 - Apoio redistributivo complementar (ARC)"/>
        <s v="C.1.1.1.1.1 - Conservação do solo - Sementeira direta"/>
        <s v="C.1.1.1.1.2 - Conservação do solo - Enrelvamento"/>
        <s v="C.1.1.1.1.3 - Conservação do solo - Pastagens Biodiversas"/>
        <s v="C.1.1.1.2 - Uso eficiente da água"/>
        <s v="C.1.1.2.1.1 - Apoio à manutenção de sistemas agro-silvo-pastoris sob montado de sobro, azinho ou carvalho negral"/>
        <s v="C.1.1.2.1.2.1 - Manutenção de lameiros de alto valor natural de sequeiro"/>
        <s v="C.1.1.2.1.2.2 - Manutenção de lameiros de alto valor natural de regadio"/>
        <s v="C.1.1.2.2.1.1 - Culturas Permanentes - Olival Tradicional"/>
        <s v="C.1.1.2.2.1.2 - Culturas Permanentes - Figueiral extensivo de sequeiro"/>
        <s v="C.1.1.2.2.1.3 - Culturas Permanentes - Pomar tradicional de sequeiro do Algarve"/>
        <s v="C.1.1.2.2.1.4 - Culturas Permanentes - Amendoal extensivo de sequeiro"/>
        <s v="C.1.1.2.2.1.5 - Culturas Permanentes - Castanheiro extensivo de sequeiro"/>
        <s v="C.1.1.2.2.2 - Culturas Permanentes - Douro Vinhateiro"/>
        <s v="C.1.1.3 - Mosaico Agroflorestal"/>
        <s v="C.1.1.4 - Manutenção de Raças Autóctones"/>
        <s v="C.1.1.7 - Produção Integrada"/>
        <s v="C.1.1.8.1 - Agricultura Biológica - Conversão"/>
        <s v="C.1.1.8.2 - Agricultura Biológica - Manutenção"/>
        <s v="C.1.2.2.1 - Pagamento Natura - classificação tipo 1"/>
        <s v="C.1.2.2.2 - Pagamento Natura - classificação tipo 2"/>
        <s v="C.1.2.2.3 - Pagamento Natura - classificação tipo 3"/>
        <s v="C.1.2.1.1 - Apoio às Zonas com Condicionantes Naturais - Zonas de montanha - Continente"/>
        <s v="C.1.2.1.2 - Apoio às Zonas com Condicionantes Naturais - Zonas sujeitas a condicionantes naturais significativas - Continente"/>
        <s v="C.1.2.1.3 - Apoio às Zonas com Condicionantes Naturais - Zonas afetadas por condicionantes específicas - Continente"/>
        <s v="D.2.1.1.1 - AZ Peneda-Gerês: Gestão de pastoreio em áreas de baldio"/>
        <s v="D.2.1.1.2 - AZ Peneda-Gerês: Manutenção de Socalcos"/>
        <s v="D.2.1.2.1 - AZ Montesinho-Nogueira: Conservação dos soutos notáveis da terra fria"/>
        <s v="D.2.1.2.2 - AZ Montesinho-Nogueira: Manutenção de rotação de sequeiro cereal-pousio"/>
        <s v="D.2.1.3 - AZ Douro Internacional, Sabor, Maçãs e Vale do Côa: Manutenção de rotação de sequeiro cereal-pousio"/>
        <s v="D.2.1.4 - AZ Castro Verde, Vale do Guadiana, Piçarras e Cuba: Manutenção de rotação de sequeiro cereal-pousio / pastagens temporárias naturais"/>
        <s v="D.2.1.5 - AZ Alto e Centro Alentejo: Manutenção de rotação de sequeiro cereal-pousio / pastagens temporárias naturais"/>
        <s v="D.2.2.1 - Gestão do Montado por Resultados - Zona 1"/>
        <s v="D.2.2.2 - Gestão do Montado por Resultados - Zona 2"/>
        <s v="D.2.3.1 - Manutenção do Mosaico Paisagístico do Barroso"/>
        <s v="D.2.3.2 - Gestão do pastoreio em áreas de baldio do Barroso"/>
        <s v="D.2.4.1 - Proteção do Lobo Ibérico"/>
        <s v="D.2.4.2 - Proteção das aves dos arrozais e outras zonas húmidas"/>
        <s v="D.2.4.3 - Proteção da águia-caçadeira"/>
        <s v="D.2.5.1 - Manutenção dos Habitats do Lince Ibérico"/>
        <s v="D.2.5.2 - Conservação de locais de nidificação de grandes aves de rapina e abutres"/>
        <s v="F.7.1 - Pagamentos Natura 2000 e diretiva-quadro da água"/>
        <s v="F.8.1 - Produção Integrada"/>
        <s v="F.8.10 - Prémio à Manutenção e Perda de Rendimento de Investimentos Florestais"/>
        <s v="F.8.2 - Manutenção de muros de suporte de terras"/>
        <s v="F.8.3.1 - Agricultura Biológica - Conversão"/>
        <s v="F.8.3.2 - Agricultura Biológica - Manutenção"/>
        <s v="F.8.4 - Preservação de pomares de frutos frescos e vinhas tradicionais"/>
        <s v="F.8.5 - Proteção e reforço da biodiversidade"/>
        <s v="F.8.6 - Manutenção de muros de pedra de croché em Porto Santo"/>
        <s v="F.8.7 - Manutenção dos bardos em urze"/>
        <s v="F.8.8 - Compromissos silvoambientais e climáticos"/>
        <s v="F.6.1 - Apoio a Zonas com Condicionantes Naturais ou específicas  - Madeira"/>
        <s v="F.6.2 - Apoio a Zonas com Condicionantes Naturais ou específicas - Porto Santo"/>
        <s v="2080 - Florestação - Reg. (CE) nº 2080/92"/>
        <s v="8.1.1 - Florestação - PDR2020 Operação 8.1.1"/>
        <s v="8.1.2 - Florestação - PDR2020 Operação 8.1.2"/>
        <s v="PRODER - Florestação de terras agrícolas - PRODER"/>
        <s v="RURIS - Florestação de terras agrícolas - RURIS"/>
        <s v="POSBAN - POSEI - Bananal"/>
        <s v="POSMED1 - POSEI - Medida 1"/>
        <s v="POSVIN - POSEI - Vinha"/>
      </sharedItems>
    </cacheField>
    <cacheField name="[Measures].[Soma de CANDIDATURAS]" caption="Soma de CANDIDATURAS" numFmtId="0" hierarchy="57" level="32767"/>
    <cacheField name="[Measures].[Soma de AREA 3]" caption="Soma de AREA 3" numFmtId="0" hierarchy="58" level="32767"/>
    <cacheField name="[Measures].[Soma de CN]" caption="Soma de CN" numFmtId="0" hierarchy="59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2" memberValueDatatype="130" unbalanced="0">
      <fieldsUsage count="2">
        <fieldUsage x="-1"/>
        <fieldUsage x="2"/>
      </fieldsUsage>
    </cacheHierarchy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2" memberValueDatatype="130" unbalanced="0">
      <fieldsUsage count="2">
        <fieldUsage x="-1"/>
        <fieldUsage x="1"/>
      </fieldsUsage>
    </cacheHierarchy>
    <cacheHierarchy uniqueName="[Intervencoes].[EIXO]" caption="EIXO" attribute="1" defaultMemberUniqueName="[Intervencoes].[EIXO].[All]" allUniqueName="[Intervencoes].[EIXO].[All]" dimensionUniqueName="[Intervencoes]" displayFolder="" count="2" memberValueDatatype="130" unbalanced="0">
      <fieldsUsage count="2">
        <fieldUsage x="-1"/>
        <fieldUsage x="0"/>
      </fieldsUsage>
    </cacheHierarchy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94.440322453702" createdVersion="8" refreshedVersion="8" minRefreshableVersion="3" recordCount="0" supportSubquery="1" supportAdvancedDrill="1" xr:uid="{0BCD27E7-230F-4FF4-A634-F7CF3B2F742F}">
  <cacheSource type="external" connectionId="8"/>
  <cacheFields count="6"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Measures].[Soma de N_BEN]" caption="Soma de N_BEN" numFmtId="0" hierarchy="65" level="32767"/>
    <cacheField name="[CandidaturasCulturas].[TIPO_SUPERFICIE].[TIPO_SUPERFICIE]" caption="TIPO_SUPERFICIE" numFmtId="0" hierarchy="19" level="1">
      <sharedItems count="4">
        <s v="Elementos Lineares E Da Paisagem"/>
        <s v="Superfície Agrícola"/>
        <s v="Superfície Florestal"/>
        <s v="Zonas De Proteção"/>
      </sharedItems>
    </cacheField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94.440322800925" createdVersion="8" refreshedVersion="8" minRefreshableVersion="3" recordCount="0" supportSubquery="1" supportAdvancedDrill="1" xr:uid="{BADA93CA-4A04-47EB-8C3F-61958D7B8F7F}">
  <cacheSource type="external" connectionId="8"/>
  <cacheFields count="6"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94.441986689817" createdVersion="8" refreshedVersion="8" minRefreshableVersion="3" recordCount="0" supportSubquery="1" supportAdvancedDrill="1" xr:uid="{F0B509A5-59F3-4FF7-9078-C5BD7FCB1E9E}">
  <cacheSource type="external" connectionId="8"/>
  <cacheFields count="8">
    <cacheField name="[AreasCulturas].[TIPO_SUPERFICIE].[TIPO_SUPERFICIE]" caption="TIPO_SUPERFICIE" numFmtId="0" hierarchy="3" level="1">
      <sharedItems count="4">
        <s v="Elementos Lineares E Da Paisagem"/>
        <s v="Superfície Agrícola"/>
        <s v="Superfície Florestal"/>
        <s v="Zonas De Proteção"/>
      </sharedItems>
    </cacheField>
    <cacheField name="[AreasCulturas].[OCUPA_SOLO].[OCUPA_SOLO]" caption="OCUPA_SOLO" numFmtId="0" hierarchy="4" level="1">
      <sharedItems count="5">
        <s v="Elementos Lineares E Da Paisagem"/>
        <s v="Culturas Permanentes"/>
        <s v="Culturas Temporárias"/>
        <s v="Superfícies Florestais"/>
        <s v="Zonas De Proteção"/>
      </sharedItems>
    </cacheField>
    <cacheField name="[AreasCulturas].[GRUPO_CULTURA].[GRUPO_CULTURA]" caption="GRUPO_CULTURA" numFmtId="0" hierarchy="5" level="1">
      <sharedItems count="23">
        <s v="Elementos Lineares E Da Paisagem"/>
        <s v="Citrinos"/>
        <s v="Frutos De Casca Rija"/>
        <s v="Frutos Frescos (Exceto Citrinos)"/>
        <s v="Frutos Sub -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/>
        <s v="Flores"/>
        <s v="Forrageiras"/>
        <s v="Hortícolas"/>
        <s v="Leguminosas"/>
        <s v="Oleaginosas"/>
        <s v="Outras Culturas Temporárias"/>
        <s v="Pousios"/>
        <s v="Povoamento Florestal"/>
        <s v="Superfície Não Arborizada"/>
        <s v="Zonas De Proteção"/>
      </sharedItems>
    </cacheField>
    <cacheField name="[Measures].[Soma de N_BEN 2]" caption="Soma de N_BEN 2" numFmtId="0" hierarchy="56" level="32767"/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AreasCulturas].[CUL_DESCRICAO].[CUL_DESCRICAO]" caption="CUL_DESCRICAO" numFmtId="0" hierarchy="6" level="1">
      <sharedItems count="185">
        <s v="Cabeceiras Cult. Permanentes -Área Útil"/>
        <s v="Elemento Linear Arroz (Não Útil-Comp. Maa)"/>
        <s v="Elemento Linear Em Orizicultura-Área Útil"/>
        <s v="Elemento Linear Sebe Ou Corta-Vento-Área Útil"/>
        <s v="Elp Charcas E Lagoas - Área Útil"/>
        <s v="Elp Muro De Pedra Posta - Área Útil"/>
        <s v="Elp Património Cultural - Área Útil"/>
        <s v="Elp Vala De Rega Ou Drenagem - Área Útil"/>
        <s v="Ep-Bosquete E Formações Reliquiais-Área Útil"/>
        <s v="Galeria Ripícola - Área Útil"/>
        <s v="Linhas De Água - Área Útil"/>
        <s v="Clementina"/>
        <s v="Laranja"/>
        <s v="Lima"/>
        <s v="Limão"/>
        <s v="Tangera"/>
        <s v="Tangerina"/>
        <s v="Toranja"/>
        <s v="Talude"/>
        <s v="Alfarroba"/>
        <s v="Amendoa"/>
        <s v="Avelã"/>
        <s v="Castanha"/>
        <s v="Noz"/>
        <s v="Pinhão"/>
        <s v="Pistacios"/>
        <s v="Ameixa"/>
        <s v="Cereja"/>
        <s v="Damasco"/>
        <s v="Figo"/>
        <s v="Ginja"/>
        <s v="Maçã"/>
        <s v="Marmelo"/>
        <s v="Nêspera"/>
        <s v="Pera"/>
        <s v="Pêssego"/>
        <s v="Pomares Mistos De Frutos Frescos"/>
        <s v="Abacate"/>
        <s v="Ananás"/>
        <s v="Anona"/>
        <s v="Banana"/>
        <s v="Diospiro"/>
        <s v="Feijoa"/>
        <s v="Figo Da India"/>
        <s v="Goiaba"/>
        <s v="Kiwi"/>
        <s v="Manga"/>
        <s v="Maracujá"/>
        <s v="Papaia"/>
        <s v="Pitanga"/>
        <s v="Romã"/>
        <s v="Misto Culturas Permanentes"/>
        <s v="Olival"/>
        <s v="Araçá"/>
        <s v="Bambu"/>
        <s v="Café"/>
        <s v="Cana De Açúcar"/>
        <s v="Cardo"/>
        <s v="Carqueja"/>
        <s v="Cha"/>
        <s v="Cidra"/>
        <s v="Espargos"/>
        <s v="Goji"/>
        <s v="Kumquat"/>
        <s v="Limão Caviar"/>
        <s v="Lupulo"/>
        <s v="Luzerna Arbórea"/>
        <s v="Mostajeiro"/>
        <s v="Physalis"/>
        <s v="Pitaia"/>
        <s v="Plantas Ornamentais Permanentes"/>
        <s v="Tagasaste"/>
        <s v="Talhadia De Curta Rotação"/>
        <s v="Tamarilho"/>
        <s v="Vime"/>
        <s v="Viveiros"/>
        <s v="Amora"/>
        <s v="Framboesa"/>
        <s v="Groselha"/>
        <s v="Medronho"/>
        <s v="Mirtilo"/>
        <s v="Sabugueiro (Baga)"/>
        <s v="Sobreiro Para Produção De Cortiça"/>
        <s v="Pastagens Arbustivas"/>
        <s v="Pastagens Em Baldio"/>
        <s v="Pastagens Permanentes"/>
        <s v="Vinha"/>
        <s v="Arroz"/>
        <s v="Aveia"/>
        <s v="Centeio"/>
        <s v="Cevada"/>
        <s v="Milho"/>
        <s v="Milho Painço"/>
        <s v="Quinoa"/>
        <s v="Sorgo"/>
        <s v="Teff"/>
        <s v="Trigo"/>
        <s v="Trigo-Sarraceno"/>
        <s v="Triticale"/>
        <s v="Flores E Plantas Ornamentais"/>
        <s v="Anafa"/>
        <s v="Azevem"/>
        <s v="Bromus"/>
        <s v="Consociações Anuais E Outras Cult. Forrag. Anuais"/>
        <s v="Feno-Grego E Fenachos"/>
        <s v="Festuca"/>
        <s v="Panasco"/>
        <s v="Prados Temporários"/>
        <s v="Serradela"/>
        <s v="Trevo-De-Cheiro"/>
        <s v="Abóboras E Aboborinhas"/>
        <s v="Agrião"/>
        <s v="Alcachofra"/>
        <s v="Alface"/>
        <s v="Alho"/>
        <s v="Alho Francês"/>
        <s v="Batata"/>
        <s v="Batata Doce"/>
        <s v="Beringela"/>
        <s v="Beterraba"/>
        <s v="Canónigos"/>
        <s v="Cebola"/>
        <s v="Cenoura"/>
        <s v="Cherovia"/>
        <s v="Chuchu"/>
        <s v="Courgette"/>
        <s v="Couve"/>
        <s v="Espinafre"/>
        <s v="Funcho"/>
        <s v="Melancia"/>
        <s v="Melão"/>
        <s v="Meloa"/>
        <s v="Morango"/>
        <s v="Mostarda"/>
        <s v="Nabiça"/>
        <s v="Nabo"/>
        <s v="Pepino"/>
        <s v="Pimento"/>
        <s v="Quiabo"/>
        <s v="Rabanete"/>
        <s v="Rábano"/>
        <s v="Rúcula"/>
        <s v="Tomate"/>
        <s v="Bersim"/>
        <s v="Chicharo"/>
        <s v="Cons Fixadoras Azoto (+ 50% Fix Azoto)"/>
        <s v="Ervilha"/>
        <s v="Ervilhaca"/>
        <s v="Fava"/>
        <s v="Feijão"/>
        <s v="Feijão Frade"/>
        <s v="Grão De Bico"/>
        <s v="Lentilha"/>
        <s v="Luzerna"/>
        <s v="Tremocilha"/>
        <s v="Tremoço"/>
        <s v="Trevo"/>
        <s v="Amendoim"/>
        <s v="Cártamo"/>
        <s v="Colza"/>
        <s v="Girassol"/>
        <s v="Linho"/>
        <s v="Soja"/>
        <s v="Cânhamo"/>
        <s v="Facélia"/>
        <s v="Inhame"/>
        <s v="Plantas Arom., Medicinais E Condimentares"/>
        <s v="Tabaco"/>
        <s v="Pousio"/>
        <s v="Aceiro Florestal"/>
        <s v="Medronheiro"/>
        <s v="Povoamento Azinheiras"/>
        <s v="Povoamento Carvalho Negral"/>
        <s v="Povoamento Castanheiro"/>
        <s v="Povoamento De Eucalipto"/>
        <s v="Povoamento De Pinheiro Manso"/>
        <s v="Povoamento De Sobreiros"/>
        <s v="Povoamento F Misto"/>
        <s v="Povoamento Misto Quercus(Sob/Azinh./Carval.Negral)"/>
        <s v="Povoamento Outras Folhosas"/>
        <s v="Povoamento Outras Resinosas"/>
        <s v="Maciços Ou Formações Reliquiais Ou Notáveis"/>
        <s v="Outras Superfícies Florestais"/>
        <s v="Superfície Arbustiva Não Pastoreável"/>
        <s v="Galeria Ripícola"/>
      </sharedItems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2" memberValueDatatype="130" unbalanced="0">
      <fieldsUsage count="2">
        <fieldUsage x="-1"/>
        <fieldUsage x="6"/>
      </fieldsUsage>
    </cacheHierarchy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5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74305556" createdVersion="3" refreshedVersion="8" minRefreshableVersion="3" recordCount="0" supportSubquery="1" supportAdvancedDrill="1" xr:uid="{2DFEF67A-6B9A-4886-A5AD-39A7E8CE67BF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751624559"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77314812" createdVersion="3" refreshedVersion="8" minRefreshableVersion="3" recordCount="0" supportSubquery="1" supportAdvancedDrill="1" xr:uid="{F02647E1-79FC-4F1A-A1CC-CF86BA006048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2062431011"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72569447" createdVersion="8" refreshedVersion="8" minRefreshableVersion="3" recordCount="0" supportSubquery="1" supportAdvancedDrill="1" xr:uid="{D107CDDE-1E25-4300-A77D-89654E2401C9}">
  <cacheSource type="external" connectionId="8"/>
  <cacheFields count="3">
    <cacheField name="[Pessoas].[Natureza Jurídica].[Natureza Jurídica]" caption="Natureza Jurídica" numFmtId="0" hierarchy="44" level="1">
      <sharedItems count="2">
        <s v="Coletiva"/>
        <s v="Singular"/>
      </sharedItems>
    </cacheField>
    <cacheField name="[Measures].[Soma de BENEFICIARIOS]" caption="Soma de BENEFICIARIOS" numFmtId="0" hierarchy="53" level="32767"/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2" memberValueDatatype="130" unbalanced="0">
      <fieldsUsage count="2">
        <fieldUsage x="-1"/>
        <fieldUsage x="0"/>
      </fieldsUsage>
    </cacheHierarchy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83680555" createdVersion="3" refreshedVersion="8" minRefreshableVersion="3" recordCount="0" supportSubquery="1" supportAdvancedDrill="1" xr:uid="{014CEAEA-CE96-4EE3-8414-B411C04EFDAE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292673157"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90046297" createdVersion="3" refreshedVersion="8" minRefreshableVersion="3" recordCount="0" supportSubquery="1" supportAdvancedDrill="1" xr:uid="{F292CD2F-A819-4D80-9405-0216C223411D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588992535"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97800926" createdVersion="3" refreshedVersion="8" minRefreshableVersion="3" recordCount="0" supportSubquery="1" supportAdvancedDrill="1" xr:uid="{819177E2-FC80-48FD-9807-1E73E904D1ED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793360478" supportSubqueryNonVisual="1" supportSubqueryCalcMem="1" supportAddCalcMems="1"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0300926" createdVersion="3" refreshedVersion="8" minRefreshableVersion="3" recordCount="0" supportSubquery="1" supportAdvancedDrill="1" xr:uid="{062FA8C9-86F3-433A-92BA-EDD691813665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651112847" supportSubqueryNonVisual="1" supportSubqueryCalcMem="1" supportAddCalcMems="1"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15624999" createdVersion="3" refreshedVersion="8" minRefreshableVersion="3" recordCount="0" supportSubquery="1" supportAdvancedDrill="1" xr:uid="{D5CFAA28-E0D2-4A4D-B89B-D05951D2D030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42100956" supportSubqueryNonVisual="1" supportSubqueryCalcMem="1" supportAddCalcMems="1"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19097224" createdVersion="3" refreshedVersion="8" minRefreshableVersion="3" recordCount="0" supportSubquery="1" supportAdvancedDrill="1" xr:uid="{2CE95814-DB7E-402D-AE4A-F003060A6FF4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287418683" supportSubqueryNonVisual="1" supportSubqueryCalcMem="1" supportAddCalcMems="1"/>
    </ext>
  </extLst>
</pivotCacheDefinition>
</file>

<file path=xl/pivotCache/pivotCacheDefinition2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24305558" createdVersion="3" refreshedVersion="8" minRefreshableVersion="3" recordCount="0" supportSubquery="1" supportAdvancedDrill="1" xr:uid="{6F781591-D237-4FCA-90E1-37E8818F5986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2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478701441" supportSubqueryNonVisual="1" supportSubqueryCalcMem="1" supportAddCalcMems="1"/>
    </ext>
  </extLst>
</pivotCacheDefinition>
</file>

<file path=xl/pivotCache/pivotCacheDefinition2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30092593" createdVersion="3" refreshedVersion="8" minRefreshableVersion="3" recordCount="0" supportSubquery="1" supportAdvancedDrill="1" xr:uid="{D73C852A-9110-4E5B-B0FC-6811EB31EFE2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709174631" supportSubqueryNonVisual="1" supportSubqueryCalcMem="1" supportAddCalcMems="1"/>
    </ext>
  </extLst>
</pivotCacheDefinition>
</file>

<file path=xl/pivotCache/pivotCacheDefinition2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75000003" createdVersion="8" refreshedVersion="8" minRefreshableVersion="3" recordCount="0" supportSubquery="1" supportAdvancedDrill="1" xr:uid="{C7F9A296-6410-4FF5-BC5B-F8DA69EF99A3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unt="4">
        <s v="Culturas Permanentes"/>
        <s v="Culturas Temporárias"/>
        <s v="Elementos Lineares E Da Paisagem" u="1"/>
        <s v="Superfícies Florestais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AreasCulturas].[Ordem].[Ordem]" caption="Ordem" numFmtId="0" hierarchy="9" level="1">
      <sharedItems containsSemiMixedTypes="0" containsString="0" containsNumber="1" containsInteger="1" minValue="1" maxValue="8" count="8">
        <n v="1"/>
        <n v="2"/>
        <n v="3"/>
        <n v="4"/>
        <n v="5"/>
        <n v="6"/>
        <n v="7"/>
        <n v="8"/>
      </sharedItems>
      <extLst>
        <ext xmlns:x15="http://schemas.microsoft.com/office/spreadsheetml/2010/11/main" uri="{4F2E5C28-24EA-4eb8-9CBF-B6C8F9C3D259}">
          <x15:cachedUniqueNames>
            <x15:cachedUniqueName index="0" name="[AreasCulturas].[Ordem].&amp;[1]"/>
            <x15:cachedUniqueName index="1" name="[AreasCulturas].[Ordem].&amp;[2]"/>
            <x15:cachedUniqueName index="2" name="[AreasCulturas].[Ordem].&amp;[3]"/>
            <x15:cachedUniqueName index="3" name="[AreasCulturas].[Ordem].&amp;[4]"/>
            <x15:cachedUniqueName index="4" name="[AreasCulturas].[Ordem].&amp;[5]"/>
            <x15:cachedUniqueName index="5" name="[AreasCulturas].[Ordem].&amp;[6]"/>
            <x15:cachedUniqueName index="6" name="[AreasCulturas].[Ordem].&amp;[7]"/>
            <x15:cachedUniqueName index="7" name="[AreasCulturas].[Ordem].&amp;[8]"/>
          </x15:cachedUniqueNames>
        </ext>
      </extLst>
    </cacheField>
    <cacheField name="[NUT2].[NDO_DESCRICAO].[NDO_DESCRICAO]" caption="NDO_DESCRICAO" numFmtId="0" hierarchy="37" level="1">
      <sharedItems count="8">
        <s v="NORTE"/>
        <s v="CENTRO"/>
        <s v="GRANDE LISBOA"/>
        <s v="OESTE E VALE DO TEJO"/>
        <s v="PENÍNSULA DE SETÚBAL"/>
        <s v="ALENTEJO"/>
        <s v="ALGARVE"/>
        <s v="REGIÃO AUTÓNOMA DA MADEIRA"/>
      </sharedItems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2" memberValueDatatype="20" unbalanced="0">
      <fieldsUsage count="2">
        <fieldUsage x="-1"/>
        <fieldUsage x="3"/>
      </fieldsUsage>
    </cacheHierarchy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4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70074805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84722224" createdVersion="8" refreshedVersion="8" minRefreshableVersion="3" recordCount="0" supportSubquery="1" supportAdvancedDrill="1" xr:uid="{47B1CA2E-076A-446D-81F8-3D143176525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4"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Measures].[Soma de AREA 2]" caption="Soma de AREA 2" numFmtId="0" hierarchy="64" level="32767"/>
    <cacheField name="[AreasCulturas].[INT_CODIGO].[INT_CODIGO]" caption="INT_CODIGO" numFmtId="0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65363174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73495371" createdVersion="8" refreshedVersion="8" minRefreshableVersion="3" recordCount="0" supportSubquery="1" supportAdvancedDrill="1" xr:uid="{1554C37C-7AA4-4475-BF7F-DCF34ACD3970}">
  <cacheSource type="external" connectionId="8"/>
  <cacheFields count="4">
    <cacheField name="[Pessoas].[CLASSE_IDADE].[CLASSE_IDADE]" caption="CLASSE_IDADE" numFmtId="0" hierarchy="41" level="1">
      <sharedItems count="3">
        <s v="&lt; 40"/>
        <s v="&gt;= 70"/>
        <s v="40 - 69"/>
      </sharedItems>
    </cacheField>
    <cacheField name="[Pessoas].[GENERO].[GENERO]" caption="GENERO" numFmtId="0" hierarchy="42" level="1">
      <sharedItems count="2">
        <s v="F"/>
        <s v="M"/>
      </sharedItems>
    </cacheField>
    <cacheField name="[Measures].[Soma de BENEFICIARIOS]" caption="Soma de BENEFICIARIOS" numFmtId="0" hierarchy="53" level="32767"/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2" memberValueDatatype="130" unbalanced="0">
      <fieldsUsage count="2">
        <fieldUsage x="-1"/>
        <fieldUsage x="0"/>
      </fieldsUsage>
    </cacheHierarchy>
    <cacheHierarchy uniqueName="[Pessoas].[GENERO]" caption="GENERO" attribute="1" defaultMemberUniqueName="[Pessoas].[GENERO].[All]" allUniqueName="[Pessoas].[GENERO].[All]" dimensionUniqueName="[Pessoas]" displayFolder="" count="2" memberValueDatatype="130" unbalanced="0">
      <fieldsUsage count="2">
        <fieldUsage x="-1"/>
        <fieldUsage x="1"/>
      </fieldsUsage>
    </cacheHierarchy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85648148" createdVersion="8" refreshedVersion="8" minRefreshableVersion="3" recordCount="0" supportSubquery="1" supportAdvancedDrill="1" xr:uid="{FDDB45A9-21F1-4162-ACE6-A4040ED856DC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4"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Measures].[Soma de AREA 2]" caption="Soma de AREA 2" numFmtId="0" hierarchy="64" level="32767"/>
    <cacheField name="[AreasCulturas].[INT_CODIGO].[INT_CODIGO]" caption="INT_CODIGO" numFmtId="0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33692130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86574072" createdVersion="8" refreshedVersion="8" minRefreshableVersion="3" recordCount="0" supportSubquery="1" supportAdvancedDrill="1" xr:uid="{DBD24646-1C1A-40E1-BCAC-2FB7E9A1EA0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4"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Measures].[Soma de AREA 2]" caption="Soma de AREA 2" numFmtId="0" hierarchy="64" level="32767"/>
    <cacheField name="[AreasCulturas].[INT_CODIGO].[INT_CODIGO]" caption="INT_CODIGO" numFmtId="0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48237681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87615742" createdVersion="8" refreshedVersion="8" minRefreshableVersion="3" recordCount="0" supportSubquery="1" supportAdvancedDrill="1" xr:uid="{9EEFD682-CFA0-46DE-B670-2D0695828225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4"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Measures].[Soma de AREA 2]" caption="Soma de AREA 2" numFmtId="0" hierarchy="64" level="32767"/>
    <cacheField name="[AreasCulturas].[INT_CODIGO].[INT_CODIGO]" caption="INT_CODIGO" numFmtId="0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37858139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00578704" createdVersion="8" refreshedVersion="8" minRefreshableVersion="3" recordCount="0" supportSubquery="1" supportAdvancedDrill="1" xr:uid="{73A47E75-6FB4-4F5E-9866-4C15EA619466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7">
    <cacheField name="[NUT2].[NDO_DESCRICAO].[NDO_DESCRICAO]" caption="NDO_DESCRICAO" numFmtId="0" hierarchy="37" level="1">
      <sharedItems count="8">
        <s v="NORTE"/>
        <s v="CENTRO"/>
        <s v="GRANDE LISBOA"/>
        <s v="OESTE E VALE DO TEJO"/>
        <s v="PENÍNSULA DE SETÚBAL"/>
        <s v="ALENTEJO"/>
        <s v="ALGARVE"/>
        <s v="REGIÃO AUTÓNOMA DA MADEIRA"/>
      </sharedItems>
    </cacheField>
    <cacheField name="[CandidaturasCulturas].[TIPO_SUPERFICIE].[TIPO_SUPERFICIE]" caption="TIPO_SUPERFICIE" numFmtId="0" hierarchy="19" level="1">
      <sharedItems containsBlank="1" count="5">
        <s v="Superfície Agrícola"/>
        <m u="1"/>
        <s v="Elementos Lineares E Da Paisagem" u="1"/>
        <s v="Superfície Florestal" u="1"/>
        <s v="Zonas De Proteção" u="1"/>
      </sharedItems>
    </cacheField>
    <cacheField name="[CandidaturasCulturas].[OCUPA_SOLO].[OCUPA_SOLO]" caption="OCUPA_SOLO" numFmtId="0" hierarchy="20" level="1">
      <sharedItems count="2">
        <s v="Culturas Permanentes"/>
        <s v="Culturas Temporárias"/>
      </sharedItems>
    </cacheField>
    <cacheField name="[Measures].[Soma de N_BEN]" caption="Soma de N_BEN" numFmtId="0" hierarchy="65" level="32767"/>
    <cacheField name="[CandidaturasCulturas].[Ordem].[Ordem]" caption="Ordem" numFmtId="0" hierarchy="23" level="1">
      <sharedItems containsSemiMixedTypes="0" containsString="0" containsNumber="1" containsInteger="1" minValue="1" maxValue="8" count="8">
        <n v="1"/>
        <n v="2"/>
        <n v="3"/>
        <n v="4"/>
        <n v="5"/>
        <n v="6"/>
        <n v="7"/>
        <n v="8"/>
      </sharedItems>
      <extLst>
        <ext xmlns:x15="http://schemas.microsoft.com/office/spreadsheetml/2010/11/main" uri="{4F2E5C28-24EA-4eb8-9CBF-B6C8F9C3D259}">
          <x15:cachedUniqueNames>
            <x15:cachedUniqueName index="0" name="[CandidaturasCulturas].[Ordem].&amp;[1]"/>
            <x15:cachedUniqueName index="1" name="[CandidaturasCulturas].[Ordem].&amp;[2]"/>
            <x15:cachedUniqueName index="2" name="[CandidaturasCulturas].[Ordem].&amp;[3]"/>
            <x15:cachedUniqueName index="3" name="[CandidaturasCulturas].[Ordem].&amp;[4]"/>
            <x15:cachedUniqueName index="4" name="[CandidaturasCulturas].[Ordem].&amp;[5]"/>
            <x15:cachedUniqueName index="5" name="[CandidaturasCulturas].[Ordem].&amp;[6]"/>
            <x15:cachedUniqueName index="6" name="[CandidaturasCulturas].[Ordem].&amp;[7]"/>
            <x15:cachedUniqueName index="7" name="[CandidaturasCulturas].[Ordem].&amp;[8]"/>
          </x15:cachedUniqueNames>
        </ext>
      </extLst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6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2" memberValueDatatype="20" unbalanced="0">
      <fieldsUsage count="2">
        <fieldUsage x="-1"/>
        <fieldUsage x="4"/>
      </fieldsUsage>
    </cacheHierarchy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47871603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03819445" createdVersion="8" refreshedVersion="8" minRefreshableVersion="3" recordCount="0" supportSubquery="1" supportAdvancedDrill="1" xr:uid="{005D9EB9-B502-4598-9ECB-CD273FFC1C0B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0">
        <s v="Citrinos"/>
        <s v="Elementos Lineares E Da Paisagem"/>
        <s v="Frutos De Casca Rija"/>
        <s v="Frutos Frescos (Exceto Citrinos)"/>
        <s v="Frutos Sub -Tropicais"/>
        <s v="Misto De Culturas Permanentes"/>
        <s v="Outras Culturas Permanentes"/>
        <s v="Pequenos Frutos"/>
        <s v="Prados Permanentes"/>
        <s v="Vinha"/>
        <s v="Olival" u="1"/>
        <s v="Povoamento De Sobreiro" u="1"/>
        <s v="Cereais" u="1"/>
        <s v="Flores" u="1"/>
        <s v="Forrageiras" u="1"/>
        <s v="Hortícolas" u="1"/>
        <s v="Leguminosas" u="1"/>
        <s v="Oleaginosas" u="1"/>
        <s v="Pousios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893536763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04976853" createdVersion="8" refreshedVersion="8" minRefreshableVersion="3" recordCount="0" supportSubquery="1" supportAdvancedDrill="1" xr:uid="{A774F92E-B237-4837-A2CB-C4C966060B1F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0">
        <s v="Citrino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 u="1"/>
        <s v="Flores" u="1"/>
        <s v="Forrageiras" u="1"/>
        <s v="Hortícolas" u="1"/>
        <s v="Leguminosas" u="1"/>
        <s v="Oleaginosas" u="1"/>
        <s v="Pousios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38378836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06134262" createdVersion="8" refreshedVersion="8" minRefreshableVersion="3" recordCount="0" supportSubquery="1" supportAdvancedDrill="1" xr:uid="{68F432D0-1742-4BDA-8259-568C30987122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0">
        <s v="Citrino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 u="1"/>
        <s v="Flores" u="1"/>
        <s v="Forrageiras" u="1"/>
        <s v="Hortícolas" u="1"/>
        <s v="Leguminosas" u="1"/>
        <s v="Oleaginosas" u="1"/>
        <s v="Pousios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01109155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0729167" createdVersion="8" refreshedVersion="8" minRefreshableVersion="3" recordCount="0" supportSubquery="1" supportAdvancedDrill="1" xr:uid="{136ACA68-A2C9-4EE8-85B6-E11AF0A9D7F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0">
        <s v="Citrino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 u="1"/>
        <s v="Flores" u="1"/>
        <s v="Forrageiras" u="1"/>
        <s v="Hortícolas" u="1"/>
        <s v="Leguminosas" u="1"/>
        <s v="Oleaginosas" u="1"/>
        <s v="Pousios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69048801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08449071" createdVersion="8" refreshedVersion="8" minRefreshableVersion="3" recordCount="0" supportSubquery="1" supportAdvancedDrill="1" xr:uid="{E9F25411-CBF9-4F63-AAE5-CF1A243FF623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0">
        <s v="Citrino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 u="1"/>
        <s v="Flores" u="1"/>
        <s v="Forrageiras" u="1"/>
        <s v="Hortícolas" u="1"/>
        <s v="Leguminosas" u="1"/>
        <s v="Oleaginosas" u="1"/>
        <s v="Pousios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22621892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0960648" createdVersion="8" refreshedVersion="8" minRefreshableVersion="3" recordCount="0" supportSubquery="1" supportAdvancedDrill="1" xr:uid="{7FD45474-939A-43DB-98F8-AE97F6B31483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0">
        <s v="Citrinos"/>
        <s v="Frutos De Casca Rija"/>
        <s v="Frutos Frescos (Exceto Citrinos)"/>
        <s v="Frutos Sub -Tropicais"/>
        <s v="Misto De Culturas Permanentes"/>
        <s v="Olival"/>
        <s v="Outras Culturas Permanentes"/>
        <s v="Povoamento De Sobreiro"/>
        <s v="Prados Permanentes"/>
        <s v="Vinha"/>
        <s v="Elementos Lineares E Da Paisagem" u="1"/>
        <s v="Pequenos Frutos" u="1"/>
        <s v="Cereais" u="1"/>
        <s v="Flores" u="1"/>
        <s v="Forrageiras" u="1"/>
        <s v="Hortícolas" u="1"/>
        <s v="Leguminosas" u="1"/>
        <s v="Oleaginosas" u="1"/>
        <s v="Pousios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97216820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76041665" createdVersion="8" refreshedVersion="8" minRefreshableVersion="3" recordCount="0" supportSubquery="1" supportAdvancedDrill="1" xr:uid="{B0DBE3E9-0AEC-4418-8031-F796D0BCB5C8}">
  <cacheSource type="external" connectionId="8"/>
  <cacheFields count="5">
    <cacheField name="[AreasCulturas].[TIPO_SUPERFICIE].[TIPO_SUPERFICIE]" caption="TIPO_SUPERFICIE" numFmtId="0" hierarchy="3" level="1">
      <sharedItems count="1">
        <s v="Superfície Agrícola"/>
      </sharedItems>
    </cacheField>
    <cacheField name="[AreasCulturas].[OCUPA_SOLO].[OCUPA_SOLO]" caption="OCUPA_SOLO" numFmtId="0" hierarchy="4" level="1">
      <sharedItems count="2">
        <s v="Culturas Permanentes"/>
        <s v="Culturas Temporárias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10763888" createdVersion="8" refreshedVersion="8" minRefreshableVersion="3" recordCount="0" supportSubquery="1" supportAdvancedDrill="1" xr:uid="{7761D44B-4850-4B9F-99B1-3C53AAE3FD57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0">
        <s v="Citrino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 u="1"/>
        <s v="Flores" u="1"/>
        <s v="Forrageiras" u="1"/>
        <s v="Hortícolas" u="1"/>
        <s v="Leguminosas" u="1"/>
        <s v="Oleaginosas" u="1"/>
        <s v="Pousios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851878153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11921297" createdVersion="8" refreshedVersion="8" minRefreshableVersion="3" recordCount="0" supportSubquery="1" supportAdvancedDrill="1" xr:uid="{6CD44D7C-06B9-407F-B6EA-8FE6325035B8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0">
        <s v="Citrino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 u="1"/>
        <s v="Flores" u="1"/>
        <s v="Forrageiras" u="1"/>
        <s v="Hortícolas" u="1"/>
        <s v="Leguminosas" u="1"/>
        <s v="Oleaginosas" u="1"/>
        <s v="Pousios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77311978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1284722" createdVersion="8" refreshedVersion="8" minRefreshableVersion="3" recordCount="0" supportSubquery="1" supportAdvancedDrill="1" xr:uid="{3465FA04-5BF6-4159-9359-F522EAF10B69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0">
        <s v="Citrino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 u="1"/>
        <s v="Flores" u="1"/>
        <s v="Forrageiras" u="1"/>
        <s v="Hortícolas" u="1"/>
        <s v="Leguminosas" u="1"/>
        <s v="Oleaginosas" u="1"/>
        <s v="Pousios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93892738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16319446" createdVersion="8" refreshedVersion="8" minRefreshableVersion="3" recordCount="0" supportSubquery="1" supportAdvancedDrill="1" xr:uid="{6D83880C-4EBB-4E17-8FE2-773CE378C9B7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7">
    <cacheField name="[NUT2].[NDO_DESCRICAO].[NDO_DESCRICAO]" caption="NDO_DESCRICAO" numFmtId="0" hierarchy="37" level="1">
      <sharedItems containsBlank="1" count="9">
        <s v="NORTE"/>
        <s v="CENTRO"/>
        <s v="GRANDE LISBOA"/>
        <s v="OESTE E VALE DO TEJO"/>
        <s v="PENÍNSULA DE SETÚBAL"/>
        <s v="ALENTEJO"/>
        <s v="ALGARVE"/>
        <s v="REGIÃO AUTÓNOMA DA MADEIRA"/>
        <m u="1"/>
      </sharedItems>
    </cacheField>
    <cacheField name="[CandidaturasCulturas].[GRUPO_CULTURA].[GRUPO_CULTURA]" caption="GRUPO_CULTURA" numFmtId="0" hierarchy="21" level="1">
      <sharedItems count="12">
        <s v="Citrino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Pequenos Frutos"/>
        <s v="Povoamento De Sobreiro"/>
        <s v="Prados Permanentes"/>
        <s v="Vinha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Ordem].[Ordem]" caption="Ordem" numFmtId="0" hierarchy="23" level="1">
      <sharedItems containsString="0" containsBlank="1" containsNumber="1" containsInteger="1" minValue="1" maxValue="8" count="9">
        <n v="1"/>
        <n v="2"/>
        <n v="3"/>
        <n v="4"/>
        <n v="5"/>
        <n v="6"/>
        <n v="7"/>
        <n v="8"/>
        <m u="1"/>
      </sharedItems>
      <extLst>
        <ext xmlns:x15="http://schemas.microsoft.com/office/spreadsheetml/2010/11/main" uri="{4F2E5C28-24EA-4eb8-9CBF-B6C8F9C3D259}">
          <x15:cachedUniqueNames>
            <x15:cachedUniqueName index="0" name="[CandidaturasCulturas].[Ordem].&amp;[1]"/>
            <x15:cachedUniqueName index="1" name="[CandidaturasCulturas].[Ordem].&amp;[2]"/>
            <x15:cachedUniqueName index="2" name="[CandidaturasCulturas].[Ordem].&amp;[3]"/>
            <x15:cachedUniqueName index="3" name="[CandidaturasCulturas].[Ordem].&amp;[4]"/>
            <x15:cachedUniqueName index="4" name="[CandidaturasCulturas].[Ordem].&amp;[5]"/>
            <x15:cachedUniqueName index="5" name="[CandidaturasCulturas].[Ordem].&amp;[6]"/>
            <x15:cachedUniqueName index="6" name="[CandidaturasCulturas].[Ordem].&amp;[7]"/>
            <x15:cachedUniqueName index="7" name="[CandidaturasCulturas].[Ordem].&amp;[8]"/>
          </x15:cachedUniqueNames>
        </ext>
      </extLst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6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2" memberValueDatatype="20" unbalanced="0">
      <fieldsUsage count="2">
        <fieldUsage x="-1"/>
        <fieldUsage x="4"/>
      </fieldsUsage>
    </cacheHierarchy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39766684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21759257" createdVersion="8" refreshedVersion="8" minRefreshableVersion="3" recordCount="0" supportSubquery="1" supportAdvancedDrill="1" xr:uid="{AC823CF4-0926-4E30-9F7D-BA367699E769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7"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unt="7">
        <s v="Cereais"/>
        <s v="Flores"/>
        <s v="Forrageiras"/>
        <s v="Hortícolas"/>
        <s v="Leguminosas"/>
        <s v="Oleaginosas"/>
        <s v="Pousios"/>
      </sharedItems>
    </cacheField>
    <cacheField name="[Measures].[Soma de N_BEN]" caption="Soma de N_BEN" numFmtId="0" hierarchy="65" level="32767"/>
    <cacheField name="[CandidaturasCulturas].[NDO_DESCRICAO].[NDO_DESCRICAO]" caption="NDO_DESCRICAO" numFmtId="0" hierarchy="18" level="1">
      <sharedItems count="8">
        <s v="Norte"/>
        <s v="Centro"/>
        <s v="Grande Lisboa"/>
        <s v="Oeste E Vale Do Tejo"/>
        <s v="Península De Setúbal"/>
        <s v="Alentejo"/>
        <s v="Algarve"/>
        <s v="Região Autónoma Da Madeira"/>
      </sharedItems>
    </cacheField>
    <cacheField name="[CandidaturasCulturas].[Ordem].[Ordem]" caption="Ordem" numFmtId="0" hierarchy="23" level="1">
      <sharedItems containsString="0" containsBlank="1" containsNumber="1" containsInteger="1" minValue="1" maxValue="8" count="9">
        <n v="1"/>
        <n v="2"/>
        <n v="3"/>
        <n v="4"/>
        <n v="5"/>
        <n v="6"/>
        <n v="7"/>
        <n v="8"/>
        <m u="1"/>
      </sharedItems>
      <extLst>
        <ext xmlns:x15="http://schemas.microsoft.com/office/spreadsheetml/2010/11/main" uri="{4F2E5C28-24EA-4eb8-9CBF-B6C8F9C3D259}">
          <x15:cachedUniqueNames>
            <x15:cachedUniqueName index="0" name="[CandidaturasCulturas].[Ordem].&amp;[1]"/>
            <x15:cachedUniqueName index="1" name="[CandidaturasCulturas].[Ordem].&amp;[2]"/>
            <x15:cachedUniqueName index="2" name="[CandidaturasCulturas].[Ordem].&amp;[3]"/>
            <x15:cachedUniqueName index="3" name="[CandidaturasCulturas].[Ordem].&amp;[4]"/>
            <x15:cachedUniqueName index="4" name="[CandidaturasCulturas].[Ordem].&amp;[5]"/>
            <x15:cachedUniqueName index="5" name="[CandidaturasCulturas].[Ordem].&amp;[6]"/>
            <x15:cachedUniqueName index="6" name="[CandidaturasCulturas].[Ordem].&amp;[7]"/>
            <x15:cachedUniqueName index="7" name="[CandidaturasCulturas].[Ordem].&amp;[8]"/>
          </x15:cachedUniqueNames>
        </ext>
      </extLst>
    </cacheField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6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2" memberValueDatatype="20" unbalanced="0">
      <fieldsUsage count="2">
        <fieldUsage x="-1"/>
        <fieldUsage x="5"/>
      </fieldsUsage>
    </cacheHierarchy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560450670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26736114" createdVersion="8" refreshedVersion="8" minRefreshableVersion="3" recordCount="0" supportSubquery="1" supportAdvancedDrill="1" xr:uid="{275A5490-3D1B-46B6-AD94-1A13327CEF3F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Candidaturas].[INT_CODIGO].[INT_CODIGO]" caption="INT_CODIGO" numFmtId="0" hierarchy="10" level="1">
      <sharedItems containsSemiMixedTypes="0" containsNonDate="0" containsString="0"/>
    </cacheField>
    <cacheField name="[Measures].[Soma de AREA 4]" caption="Soma de AREA 4" numFmtId="0" hierarchy="61" level="32767"/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2" memberValueDatatype="130" unbalanced="0">
      <fieldsUsage count="2">
        <fieldUsage x="-1"/>
        <fieldUsage x="0"/>
      </fieldsUsage>
    </cacheHierarchy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89984312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27777776" createdVersion="8" refreshedVersion="8" minRefreshableVersion="3" recordCount="0" supportSubquery="1" supportAdvancedDrill="1" xr:uid="{25AD4FEE-C25F-4C32-BA1A-E8061E0D4476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Measures].[Soma de N_BEN 3]" caption="Soma de N_BEN 3" numFmtId="0" hierarchy="60" level="32767"/>
    <cacheField name="[Candidaturas].[INT_CODIGO].[INT_CODIGO]" caption="INT_CODIGO" numFmtId="0" hierarchy="10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2" memberValueDatatype="130" unbalanced="0">
      <fieldsUsage count="2">
        <fieldUsage x="-1"/>
        <fieldUsage x="1"/>
      </fieldsUsage>
    </cacheHierarchy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93416326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30902778" createdVersion="8" refreshedVersion="8" minRefreshableVersion="3" recordCount="0" supportSubquery="1" supportAdvancedDrill="1" xr:uid="{FD659246-61BB-433E-9C99-08121DBCA60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1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Pequenos Frutos" u="1"/>
        <s v="Povoamento De Sobreiro" u="1"/>
        <s v="Prados Permanentes" u="1"/>
        <s v="Vinha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86923345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31828702" createdVersion="8" refreshedVersion="8" minRefreshableVersion="3" recordCount="0" supportSubquery="1" supportAdvancedDrill="1" xr:uid="{40DA5A8B-6B73-476C-BA30-6AF7B56B8BBD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1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Pequenos Frutos" u="1"/>
        <s v="Povoamento De Sobreiro" u="1"/>
        <s v="Prados Permanentes" u="1"/>
        <s v="Vinha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27362235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32754633" createdVersion="8" refreshedVersion="8" minRefreshableVersion="3" recordCount="0" supportSubquery="1" supportAdvancedDrill="1" xr:uid="{68B9EA48-C980-4C77-BE40-911E20FAF6E8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1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Pequenos Frutos" u="1"/>
        <s v="Povoamento De Sobreiro" u="1"/>
        <s v="Prados Permanentes" u="1"/>
        <s v="Vinha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6250754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83101854" createdVersion="8" refreshedVersion="8" minRefreshableVersion="3" recordCount="0" supportSubquery="1" supportAdvancedDrill="1" xr:uid="{570B9996-AB30-4BE5-9329-8FE52B0BA47E}">
  <cacheSource type="external" connectionId="8"/>
  <cacheFields count="4">
    <cacheField name="[Exploracoes].[CLASSE_AREA].[CLASSE_AREA]" caption="CLASSE_AREA" numFmtId="0" hierarchy="26" level="1">
      <sharedItems count="8">
        <s v="&lt; 1 ha"/>
        <s v="&gt; 1000 ha"/>
        <s v="1 a &lt; 5 ha"/>
        <s v="100 a &lt; 500 ha"/>
        <s v="20 a &lt; 50 ha"/>
        <s v="5 a &lt; 20 ha"/>
        <s v="50 a &lt; 100 ha"/>
        <s v="500 a &lt; 1000 ha"/>
      </sharedItems>
    </cacheField>
    <cacheField name="[Measures].[Soma de N_EXP]" caption="Soma de N_EXP" numFmtId="0" hierarchy="54" level="32767"/>
    <cacheField name="[Measures].[Soma de AREA]" caption="Soma de AREA" numFmtId="0" hierarchy="55" level="32767"/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2" memberValueDatatype="130" unbalanced="0">
      <fieldsUsage count="2">
        <fieldUsage x="-1"/>
        <fieldUsage x="0"/>
      </fieldsUsage>
    </cacheHierarchy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33912034" createdVersion="8" refreshedVersion="8" minRefreshableVersion="3" recordCount="0" supportSubquery="1" supportAdvancedDrill="1" xr:uid="{7DA3B68F-2D39-41FE-A5B3-58C4DCB95CD4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1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Pequenos Frutos" u="1"/>
        <s v="Povoamento De Sobreiro" u="1"/>
        <s v="Prados Permanentes" u="1"/>
        <s v="Vinha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206143229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34837965" createdVersion="8" refreshedVersion="8" minRefreshableVersion="3" recordCount="0" supportSubquery="1" supportAdvancedDrill="1" xr:uid="{D186F307-3363-49E9-AD75-2A6757CA0E96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1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Pequenos Frutos" u="1"/>
        <s v="Povoamento De Sobreiro" u="1"/>
        <s v="Prados Permanentes" u="1"/>
        <s v="Vinha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16109711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36111113" createdVersion="8" refreshedVersion="8" minRefreshableVersion="3" recordCount="0" supportSubquery="1" supportAdvancedDrill="1" xr:uid="{D1521EED-B98F-481E-A6EC-C8A04F63CBA2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1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Pequenos Frutos" u="1"/>
        <s v="Povoamento De Sobreiro" u="1"/>
        <s v="Prados Permanentes" u="1"/>
        <s v="Vinha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74514217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37152775" createdVersion="8" refreshedVersion="8" minRefreshableVersion="3" recordCount="0" supportSubquery="1" supportAdvancedDrill="1" xr:uid="{FB4FD58F-6B64-42F6-B193-EA3E8410EA12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1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Pequenos Frutos" u="1"/>
        <s v="Povoamento De Sobreiro" u="1"/>
        <s v="Prados Permanentes" u="1"/>
        <s v="Vinha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87479705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38310183" createdVersion="8" refreshedVersion="8" minRefreshableVersion="3" recordCount="0" supportSubquery="1" supportAdvancedDrill="1" xr:uid="{E3660D41-A9A1-4D85-9686-779B59DE3367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1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Pequenos Frutos" u="1"/>
        <s v="Povoamento De Sobreiro" u="1"/>
        <s v="Prados Permanentes" u="1"/>
        <s v="Vinha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92415911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3958333" createdVersion="8" refreshedVersion="8" minRefreshableVersion="3" recordCount="0" supportSubquery="1" supportAdvancedDrill="1" xr:uid="{EB87165C-3E41-4466-846B-572C62E338C3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1">
        <s v="Cereais"/>
        <s v="Flores"/>
        <s v="Forrageiras"/>
        <s v="Hortícolas"/>
        <s v="Leguminosas"/>
        <s v="Outras Culturas Temporárias"/>
        <s v="Pousios"/>
        <s v="Oleaginosas" u="1"/>
        <s v="Citrino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Pequenos Frutos" u="1"/>
        <s v="Povoamento De Sobreiro" u="1"/>
        <s v="Prados Permanentes" u="1"/>
        <s v="Vinha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757031490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94.440323148148" createdVersion="8" refreshedVersion="8" minRefreshableVersion="3" recordCount="0" supportSubquery="1" supportAdvancedDrill="1" xr:uid="{CEFC74BA-4DEA-4C82-9E30-D58577911DA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0176168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94.440323495372" createdVersion="8" refreshedVersion="8" minRefreshableVersion="3" recordCount="0" supportSubquery="1" supportAdvancedDrill="1" xr:uid="{79850085-5594-4DB4-8C2E-DA131379F4C4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07023604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94.440324074072" createdVersion="8" refreshedVersion="8" minRefreshableVersion="3" recordCount="0" supportSubquery="1" supportAdvancedDrill="1" xr:uid="{056DB384-CDAD-48FF-9DE9-EA503DABADB4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554297780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94.440324421295" createdVersion="8" refreshedVersion="8" minRefreshableVersion="3" recordCount="0" supportSubquery="1" supportAdvancedDrill="1" xr:uid="{00DB75EC-41D5-491A-9C3D-6DC856B3EB8B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92370837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88541666" createdVersion="8" refreshedVersion="8" minRefreshableVersion="3" recordCount="0" supportSubquery="1" supportAdvancedDrill="1" xr:uid="{082FDF9F-9C49-4289-B189-AD246BBB970B}">
  <cacheSource type="external" connectionId="8"/>
  <cacheFields count="4">
    <cacheField name="[AreasCulturas].[TIPO_SUPERFICIE].[TIPO_SUPERFICIE]" caption="TIPO_SUPERFICIE" numFmtId="0" hierarchy="3" level="1">
      <sharedItems count="4">
        <s v="Elementos Lineares E Da Paisagem"/>
        <s v="Superfície Agrícola"/>
        <s v="Superfície Florestal"/>
        <s v="Zonas De Proteção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01504628" createdVersion="8" refreshedVersion="8" minRefreshableVersion="3" recordCount="0" supportSubquery="1" supportAdvancedDrill="1" xr:uid="{7CB0B0EE-6A9F-432B-990D-C184AA9363C4}">
  <cacheSource type="external" connectionId="8"/>
  <cacheFields count="7"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CandidaturasCulturas].[TIPO_SUPERFICIE].[TIPO_SUPERFICIE]" caption="TIPO_SUPERFICIE" numFmtId="0" hierarchy="19" level="1">
      <sharedItems count="1">
        <s v="Superfície Agrícola"/>
      </sharedItems>
    </cacheField>
    <cacheField name="[CandidaturasCulturas].[OCUPA_SOLO].[OCUPA_SOLO]" caption="OCUPA_SOLO" numFmtId="0" hierarchy="20" level="1">
      <sharedItems count="2">
        <s v="Culturas Permanentes"/>
        <s v="Culturas Temporárias"/>
      </sharedItems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  <cacheField name="Unsupported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7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Unsupported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1388889" createdVersion="8" refreshedVersion="8" minRefreshableVersion="3" recordCount="0" supportSubquery="1" supportAdvancedDrill="1" xr:uid="{5A01D838-AE52-4D35-B295-3452F6B2BB56}">
  <cacheSource type="external" connectionId="8"/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12">
        <s v="Citrino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Pequenos Frutos"/>
        <s v="Povoamento De Sobreiro"/>
        <s v="Prados Permanentes"/>
        <s v="Vinha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4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17476854" createdVersion="8" refreshedVersion="8" minRefreshableVersion="3" recordCount="0" supportSubquery="1" supportAdvancedDrill="1" xr:uid="{F9EE213F-E689-41E6-8379-531AF941CC03}">
  <cacheSource type="external" connectionId="8"/>
  <cacheFields count="7"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CandidaturasCulturas].[GRUPO_CULTURA].[GRUPO_CULTURA]" caption="GRUPO_CULTURA" numFmtId="0" hierarchy="21" level="1">
      <sharedItems count="12">
        <s v="Citrino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Pequenos Frutos"/>
        <s v="Povoamento De Sobreiro"/>
        <s v="Prados Permanentes"/>
        <s v="Vinha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  <cacheField name="Unsupported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7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Unsupported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5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9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8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7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6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7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3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8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2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3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4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5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2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1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0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9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1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0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9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8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7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3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6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5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4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2.xml"/></Relationships>
</file>

<file path=xl/pivotTables/_rels/pivotTable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4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4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4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4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4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4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0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9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8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29" cacheId="5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5:B13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Temporárias]" cap="Culturas Temporárias"/>
    <pageField fld="5" hier="2" name="[AreasCulturas].[NDO_DESCRICAO].&amp;[Região Autónoma Da Madeira]" cap="Região Autónoma Da Madeira"/>
  </pageFields>
  <dataFields count="1">
    <dataField name="Soma de AREA" fld="4" baseField="0" baseItem="0"/>
  </dataFields>
  <chartFormats count="59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4" format="1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4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4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4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5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6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8" columnCount="1" cacheId="757031490">
        <x15:pivotRow count="1">
          <x15:c>
            <x15:v>48.43</x15:v>
            <x15:x in="0"/>
          </x15:c>
        </x15:pivotRow>
        <x15:pivotRow count="1">
          <x15:c>
            <x15:v>15.93</x15:v>
            <x15:x in="0"/>
          </x15:c>
        </x15:pivotRow>
        <x15:pivotRow count="1">
          <x15:c>
            <x15:v>38.979999999999997</x15:v>
            <x15:x in="0"/>
          </x15:c>
        </x15:pivotRow>
        <x15:pivotRow count="1">
          <x15:c>
            <x15:v>731.95</x15:v>
            <x15:x in="0"/>
          </x15:c>
        </x15:pivotRow>
        <x15:pivotRow count="1">
          <x15:c>
            <x15:v>31.26</x15:v>
            <x15:x in="0"/>
          </x15:c>
        </x15:pivotRow>
        <x15:pivotRow count="1">
          <x15:c>
            <x15:v>9.35</x15:v>
            <x15:x in="0"/>
          </x15:c>
        </x15:pivotRow>
        <x15:pivotRow count="1">
          <x15:c>
            <x15:v>1.85</x15:v>
            <x15:x in="0"/>
          </x15:c>
        </x15:pivotRow>
        <x15:pivotRow count="1">
          <x15:c>
            <x15:v>877.75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BA9F3E-F609-4579-B7AD-60E03028220E}" name="PivotChartTable8" cacheId="94" applyNumberFormats="0" applyBorderFormats="0" applyFontFormats="0" applyPatternFormats="0" applyAlignmentFormats="0" applyWidthHeightFormats="1" dataCaption="Valores" updatedVersion="8" minRefreshableVersion="3" showMemberPropertyTips="0" showDataTips="0" useAutoFormatting="1" itemPrintTitles="1" createdVersion="8" indent="0" outline="1" outlineData="1" multipleFieldFilters="0" chartFormat="6">
  <location ref="A5:B14" firstHeaderRow="1" firstDataRow="1" firstDataCol="1" rowPageCount="3" colPageCount="1"/>
  <pivotFields count="6">
    <pivotField axis="axisRow" allDrilled="1" subtotalTop="0" showAll="0" dataSourceSort="1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1" hier="19" name="[CandidaturasCulturas].[TIPO_SUPERFICIE].[All]" cap="All"/>
    <pageField fld="2" hier="20" name="[CandidaturasCulturas].[OCUPA_SOLO].&amp;" cap=""/>
    <pageField fld="3" hier="21" name="[CandidaturasCulturas].[GRUPO_CULTURA].&amp;" cap=""/>
  </pageFields>
  <dataFields count="1">
    <dataField name="Soma de N_BEN" fld="4" baseField="0" baseItem="0"/>
  </dataFields>
  <chartFormats count="1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5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5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5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multipleItemSelectionAllowed="1" dragToData="1">
      <members count="1" level="1">
        <member name="[CandidaturasCulturas].[OCUPA_SOLO].&amp;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9" columnCount="1" cacheId="923708374">
        <x15:pivotRow count="1">
          <x15:c>
            <x15:v>58323</x15:v>
          </x15:c>
        </x15:pivotRow>
        <x15:pivotRow count="1">
          <x15:c>
            <x15:v>12453</x15:v>
          </x15:c>
        </x15:pivotRow>
        <x15:pivotRow count="1">
          <x15:c>
            <x15:v>99266</x15:v>
          </x15:c>
        </x15:pivotRow>
        <x15:pivotRow count="1">
          <x15:c>
            <x15:v>1641</x15:v>
          </x15:c>
        </x15:pivotRow>
        <x15:pivotRow count="1">
          <x15:c>
            <x15:v>213255</x15:v>
          </x15:c>
        </x15:pivotRow>
        <x15:pivotRow count="1">
          <x15:c>
            <x15:v>22172</x15:v>
          </x15:c>
        </x15:pivotRow>
        <x15:pivotRow count="1">
          <x15:c>
            <x15:v>1837</x15:v>
          </x15:c>
        </x15:pivotRow>
        <x15:pivotRow count="1">
          <x15:c>
            <x15:v>24619</x15:v>
          </x15:c>
        </x15:pivotRow>
        <x15:pivotRow count="1">
          <x15:c>
            <x15:v>433566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Candidatur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BA9F3E-F609-4579-B7AD-60E03028220E}" name="PivotChartTable7" cacheId="91" applyNumberFormats="0" applyBorderFormats="0" applyFontFormats="0" applyPatternFormats="0" applyAlignmentFormats="0" applyWidthHeightFormats="1" dataCaption="Valores" updatedVersion="8" minRefreshableVersion="3" showMemberPropertyTips="0" showDataTips="0" useAutoFormatting="1" itemPrintTitles="1" createdVersion="8" indent="0" outline="1" outlineData="1" multipleFieldFilters="0" chartFormat="6">
  <location ref="A5:B14" firstHeaderRow="1" firstDataRow="1" firstDataCol="1" rowPageCount="3" colPageCount="1"/>
  <pivotFields count="6">
    <pivotField axis="axisRow" allDrilled="1" subtotalTop="0" showAll="0" dataSourceSort="1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1" hier="19" name="[CandidaturasCulturas].[TIPO_SUPERFICIE].&amp;[Elementos Lineares E Da Paisagem]" cap="Elementos Lineares E Da Paisagem"/>
    <pageField fld="2" hier="20" name="[CandidaturasCulturas].[OCUPA_SOLO].&amp;" cap=""/>
    <pageField fld="3" hier="21" name="[CandidaturasCulturas].[GRUPO_CULTURA].&amp;" cap=""/>
  </pageFields>
  <dataFields count="1">
    <dataField name="Soma de N_BEN" fld="4" baseField="0" baseItem="0"/>
  </dataFields>
  <chartFormats count="1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5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5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5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multipleItemSelectionAllowed="1" dragToData="1">
      <members count="1" level="1">
        <member name="[CandidaturasCulturas].[OCUPA_SOLO].&amp;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9" columnCount="1" cacheId="1554297780">
        <x15:pivotRow count="1">
          <x15:c>
            <x15:v>6191</x15:v>
          </x15:c>
        </x15:pivotRow>
        <x15:pivotRow count="1">
          <x15:c>
            <x15:v>762</x15:v>
          </x15:c>
        </x15:pivotRow>
        <x15:pivotRow count="1">
          <x15:c>
            <x15:v>7471</x15:v>
          </x15:c>
        </x15:pivotRow>
        <x15:pivotRow count="1">
          <x15:c>
            <x15:v>161</x15:v>
          </x15:c>
        </x15:pivotRow>
        <x15:pivotRow count="1">
          <x15:c>
            <x15:v>17635</x15:v>
          </x15:c>
        </x15:pivotRow>
        <x15:pivotRow count="1">
          <x15:c>
            <x15:v>2022</x15:v>
          </x15:c>
        </x15:pivotRow>
        <x15:pivotRow count="1">
          <x15:c>
            <x15:v>245</x15:v>
          </x15:c>
        </x15:pivotRow>
        <x15:pivotRow count="1">
          <x15:c>
            <x15:v>2</x15:v>
          </x15:c>
        </x15:pivotRow>
        <x15:pivotRow count="1">
          <x15:c>
            <x15:v>34489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Candidatur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BA9F3E-F609-4579-B7AD-60E03028220E}" name="PivotChartTable4" cacheId="88" applyNumberFormats="0" applyBorderFormats="0" applyFontFormats="0" applyPatternFormats="0" applyAlignmentFormats="0" applyWidthHeightFormats="1" dataCaption="Valores" updatedVersion="8" minRefreshableVersion="3" showMemberPropertyTips="0" showDataTips="0" useAutoFormatting="1" itemPrintTitles="1" createdVersion="8" indent="0" outline="1" outlineData="1" multipleFieldFilters="0" chartFormat="6">
  <location ref="A5:B14" firstHeaderRow="1" firstDataRow="1" firstDataCol="1" rowPageCount="3" colPageCount="1"/>
  <pivotFields count="6">
    <pivotField axis="axisRow" allDrilled="1" subtotalTop="0" showAll="0" dataSourceSort="1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1" hier="19" name="[CandidaturasCulturas].[TIPO_SUPERFICIE].&amp;[Superfície Florestal]" cap="Superfície Florestal"/>
    <pageField fld="2" hier="20" name="[CandidaturasCulturas].[OCUPA_SOLO].&amp;" cap=""/>
    <pageField fld="3" hier="21" name="[CandidaturasCulturas].[GRUPO_CULTURA].&amp;" cap=""/>
  </pageFields>
  <dataFields count="1">
    <dataField name="Soma de N_BEN" fld="4" baseField="0" baseItem="0"/>
  </dataFields>
  <chartFormats count="1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5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5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5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multipleItemSelectionAllowed="1" dragToData="1">
      <members count="1" level="1">
        <member name="[CandidaturasCulturas].[OCUPA_SOLO].&amp;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9" columnCount="1" cacheId="1070236041">
        <x15:pivotRow count="1">
          <x15:c>
            <x15:v>2835</x15:v>
          </x15:c>
        </x15:pivotRow>
        <x15:pivotRow count="1">
          <x15:c>
            <x15:v>1011</x15:v>
          </x15:c>
        </x15:pivotRow>
        <x15:pivotRow count="1">
          <x15:c>
            <x15:v>7220</x15:v>
          </x15:c>
        </x15:pivotRow>
        <x15:pivotRow count="1">
          <x15:c>
            <x15:v>149</x15:v>
          </x15:c>
        </x15:pivotRow>
        <x15:pivotRow count="1">
          <x15:c>
            <x15:v>15051</x15:v>
          </x15:c>
        </x15:pivotRow>
        <x15:pivotRow count="1">
          <x15:c>
            <x15:v>1919</x15:v>
          </x15:c>
        </x15:pivotRow>
        <x15:pivotRow count="1">
          <x15:c>
            <x15:v>82</x15:v>
          </x15:c>
        </x15:pivotRow>
        <x15:pivotRow count="1">
          <x15:c>
            <x15:v>364</x15:v>
          </x15:c>
        </x15:pivotRow>
        <x15:pivotRow count="1">
          <x15:c>
            <x15:v>28631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Candidatur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BA9F3E-F609-4579-B7AD-60E03028220E}" name="PivotChartTable3" cacheId="85" applyNumberFormats="0" applyBorderFormats="0" applyFontFormats="0" applyPatternFormats="0" applyAlignmentFormats="0" applyWidthHeightFormats="1" dataCaption="Valores" updatedVersion="8" minRefreshableVersion="3" showMemberPropertyTips="0" showDataTips="0" useAutoFormatting="1" itemPrintTitles="1" createdVersion="8" indent="0" outline="1" outlineData="1" multipleFieldFilters="0" chartFormat="5">
  <location ref="A5:B14" firstHeaderRow="1" firstDataRow="1" firstDataCol="1" rowPageCount="3" colPageCount="1"/>
  <pivotFields count="6">
    <pivotField axis="axisRow" allDrilled="1" subtotalTop="0" showAll="0" dataSourceSort="1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1" hier="19" name="[CandidaturasCulturas].[TIPO_SUPERFICIE].&amp;[Superfície Agrícola]" cap="Superfície Agrícola"/>
    <pageField fld="2" hier="20" name="[CandidaturasCulturas].[OCUPA_SOLO].&amp;" cap=""/>
    <pageField fld="3" hier="21" name="[CandidaturasCulturas].[GRUPO_CULTURA].&amp;" cap=""/>
  </pageFields>
  <dataFields count="1">
    <dataField name="Soma de N_BEN" fld="4" baseField="0" baseItem="0"/>
  </dataField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multipleItemSelectionAllowed="1" dragToData="1">
      <members count="1" level="1">
        <member name="[CandidaturasCulturas].[OCUPA_SOLO].&amp;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9" columnCount="1" cacheId="101761686">
        <x15:pivotRow count="1">
          <x15:c>
            <x15:v>24561</x15:v>
          </x15:c>
        </x15:pivotRow>
        <x15:pivotRow count="1">
          <x15:c>
            <x15:v>5331</x15:v>
          </x15:c>
        </x15:pivotRow>
        <x15:pivotRow count="1">
          <x15:c>
            <x15:v>42216</x15:v>
          </x15:c>
        </x15:pivotRow>
        <x15:pivotRow count="1">
          <x15:c>
            <x15:v>665</x15:v>
          </x15:c>
        </x15:pivotRow>
        <x15:pivotRow count="1">
          <x15:c>
            <x15:v>90202</x15:v>
          </x15:c>
        </x15:pivotRow>
        <x15:pivotRow count="1">
          <x15:c>
            <x15:v>9087</x15:v>
          </x15:c>
        </x15:pivotRow>
        <x15:pivotRow count="1">
          <x15:c>
            <x15:v>755</x15:v>
          </x15:c>
        </x15:pivotRow>
        <x15:pivotRow count="1">
          <x15:c>
            <x15:v>12117</x15:v>
          </x15:c>
        </x15:pivotRow>
        <x15:pivotRow count="1">
          <x15:c>
            <x15:v>184934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Candidatur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30" cacheId="5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4:B13" firstHeaderRow="1" firstDataRow="1" firstDataCol="1" rowPageCount="2" colPageCount="1"/>
  <pivotFields count="5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2">
    <pageField fld="0" hier="3" name="[AreasCulturas].[TIPO_SUPERFICIE].&amp;[Superfície Agrícola]" cap="Superfície Agrícola"/>
    <pageField fld="1" hier="4" name="[AreasCulturas].[OCUPA_SOLO].&amp;[Culturas Temporárias]" cap="Culturas Temporárias"/>
  </pageFields>
  <dataFields count="1">
    <dataField name="Soma de AREA" fld="4" baseField="0" baseItem="0"/>
  </dataFields>
  <chartFormats count="23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869233458">
        <x15:pivotRow count="1">
          <x15:c>
            <x15:v>226774.93</x15:v>
            <x15:x in="0"/>
          </x15:c>
        </x15:pivotRow>
        <x15:pivotRow count="1">
          <x15:c>
            <x15:v>239.33</x15:v>
            <x15:x in="0"/>
          </x15:c>
        </x15:pivotRow>
        <x15:pivotRow count="1">
          <x15:c>
            <x15:v>402080.02</x15:v>
            <x15:x in="0"/>
          </x15:c>
        </x15:pivotRow>
        <x15:pivotRow count="1">
          <x15:c>
            <x15:v>48580.58</x15:v>
            <x15:x in="0"/>
          </x15:c>
        </x15:pivotRow>
        <x15:pivotRow count="1">
          <x15:c>
            <x15:v>52925.65</x15:v>
            <x15:x in="0"/>
          </x15:c>
        </x15:pivotRow>
        <x15:pivotRow count="1">
          <x15:c>
            <x15:v>2836.6</x15:v>
            <x15:x in="0"/>
          </x15:c>
        </x15:pivotRow>
        <x15:pivotRow count="1">
          <x15:c>
            <x15:v>993.71</x15:v>
            <x15:x in="0"/>
          </x15:c>
        </x15:pivotRow>
        <x15:pivotRow count="1">
          <x15:c>
            <x15:v>71858</x15:v>
            <x15:x in="0"/>
          </x15:c>
        </x15:pivotRow>
        <x15:pivotRow count="1">
          <x15:c>
            <x15:v>806288.82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213285-6D76-4494-8F7D-3A1F336426AD}" name="PivotChartTable13" cacheId="3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4:D22" firstHeaderRow="1" firstDataRow="2" firstDataCol="1" rowPageCount="2" colPageCount="1"/>
  <pivotFields count="7">
    <pivotField axis="axisRow" allDrilled="1" subtotalTop="0" showAll="0" dataSourceSort="1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</pivotField>
    <pivotField axis="axisPage" allDrilled="1" subtotalTop="0" showAll="0" dataSourceSort="1" defaultSubtotal="0" defaultAttributeDrillState="1">
      <items count="5">
        <item s="1" x="0"/>
        <item x="1"/>
        <item x="2"/>
        <item x="3"/>
        <item x="4"/>
      </items>
    </pivotField>
    <pivotField axis="axisCol" allDrilled="1" subtotalTop="0" showAll="0" dataSourceSort="1" defaultSubtotal="0" defaultAttributeDrillState="1">
      <items count="2">
        <item s="1" x="0"/>
        <item s="1" x="1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2">
    <field x="4"/>
    <field x="0"/>
  </rowFields>
  <rowItems count="17">
    <i>
      <x/>
    </i>
    <i r="1">
      <x/>
    </i>
    <i>
      <x v="1"/>
    </i>
    <i r="1">
      <x v="1"/>
    </i>
    <i>
      <x v="2"/>
    </i>
    <i r="1">
      <x v="2"/>
    </i>
    <i>
      <x v="3"/>
    </i>
    <i r="1">
      <x v="3"/>
    </i>
    <i>
      <x v="4"/>
    </i>
    <i r="1">
      <x v="4"/>
    </i>
    <i>
      <x v="5"/>
    </i>
    <i r="1">
      <x v="5"/>
    </i>
    <i>
      <x v="6"/>
    </i>
    <i r="1">
      <x v="6"/>
    </i>
    <i>
      <x v="7"/>
    </i>
    <i r="1">
      <x v="7"/>
    </i>
    <i t="grand">
      <x/>
    </i>
  </rowItems>
  <colFields count="1">
    <field x="2"/>
  </colFields>
  <colItems count="3">
    <i>
      <x/>
    </i>
    <i>
      <x v="1"/>
    </i>
    <i t="grand">
      <x/>
    </i>
  </colItems>
  <pageFields count="2">
    <pageField fld="1" hier="19" name="[CandidaturasCulturas].[TIPO_SUPERFICIE].&amp;[Superfície Agrícola]" cap="Superfície Agrícola"/>
    <pageField fld="5" hier="21" name="[CandidaturasCulturas].[GRUPO_CULTURA].&amp;" cap=""/>
  </pageFields>
  <dataFields count="1">
    <dataField name="Soma de N_BEN" fld="3" baseField="0" baseItem="0"/>
  </dataFields>
  <chartFormats count="3">
    <chartFormat chart="0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2">
    <rowHierarchyUsage hierarchyUsage="23"/>
    <rowHierarchyUsage hierarchyUsage="37"/>
  </rowHierarchiesUsage>
  <colHierarchiesUsage count="1">
    <colHierarchyUsage hierarchyUsage="2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17" columnCount="3" cacheId="1478716035"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86533</x15:v>
          </x15:c>
          <x15:c>
            <x15:v>73479</x15:v>
          </x15:c>
          <x15:c>
            <x15:v>160012</x15:v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39814</x15:v>
          </x15:c>
          <x15:c>
            <x15:v>37065</x15:v>
          </x15:c>
          <x15:c>
            <x15:v>76879</x15:v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559</x15:v>
          </x15:c>
          <x15:c>
            <x15:v>507</x15:v>
          </x15:c>
          <x15:c>
            <x15:v>1066</x15:v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8427</x15:v>
          </x15:c>
          <x15:c>
            <x15:v>6662</x15:v>
          </x15:c>
          <x15:c>
            <x15:v>15089</x15:v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673</x15:v>
          </x15:c>
          <x15:c>
            <x15:v>555</x15:v>
          </x15:c>
          <x15:c>
            <x15:v>1228</x15:v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23668</x15:v>
          </x15:c>
          <x15:c>
            <x15:v>15972</x15:v>
          </x15:c>
          <x15:c>
            <x15:v>39640</x15:v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5267</x15:v>
          </x15:c>
          <x15:c>
            <x15:v>3462</x15:v>
          </x15:c>
          <x15:c>
            <x15:v>8729</x15:v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9751</x15:v>
          </x15:c>
          <x15:c>
            <x15:v>7264</x15:v>
          </x15:c>
          <x15:c>
            <x15:v>17015</x15:v>
          </x15:c>
        </x15:pivotRow>
        <x15:pivotRow count="3">
          <x15:c>
            <x15:v>174692</x15:v>
          </x15:c>
          <x15:c>
            <x15:v>144966</x15:v>
          </x15:c>
          <x15:c>
            <x15:v>319658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85946B-AC13-46A0-964F-6D66A7B83AC2}" name="PivotChartTable12" cacheId="27" applyNumberFormats="0" applyBorderFormats="0" applyFontFormats="0" applyPatternFormats="0" applyAlignmentFormats="0" applyWidthHeightFormats="1" dataCaption="Valores" updatedVersion="8" minRefreshableVersion="3" useAutoFormatting="1" subtotalHiddenItems="1" itemPrintTitles="1" createdVersion="8" indent="0" outline="1" outlineData="1" multipleFieldFilters="0" chartFormat="3">
  <location ref="A3:D21" firstHeaderRow="1" firstDataRow="2" firstDataCol="1" rowPageCount="1" colPageCount="1"/>
  <pivotFields count="6"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4">
        <item x="0"/>
        <item x="1"/>
        <item x="2"/>
        <item x="3"/>
      </items>
    </pivotField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axis="axisRow" allDrilled="1" subtotalTop="0" showAll="0" dataSourceSort="1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</pivotField>
    <pivotField dataField="1" subtotalTop="0" showAll="0" defaultSubtotal="0"/>
  </pivotFields>
  <rowFields count="2">
    <field x="3"/>
    <field x="4"/>
  </rowFields>
  <rowItems count="17">
    <i>
      <x/>
    </i>
    <i r="1">
      <x/>
    </i>
    <i>
      <x v="1"/>
    </i>
    <i r="1">
      <x v="1"/>
    </i>
    <i>
      <x v="2"/>
    </i>
    <i r="1">
      <x v="2"/>
    </i>
    <i>
      <x v="3"/>
    </i>
    <i r="1">
      <x v="3"/>
    </i>
    <i>
      <x v="4"/>
    </i>
    <i r="1">
      <x v="4"/>
    </i>
    <i>
      <x v="5"/>
    </i>
    <i r="1">
      <x v="5"/>
    </i>
    <i>
      <x v="6"/>
    </i>
    <i r="1">
      <x v="6"/>
    </i>
    <i>
      <x v="7"/>
    </i>
    <i r="1">
      <x v="7"/>
    </i>
    <i t="grand">
      <x/>
    </i>
  </rowItems>
  <colFields count="1">
    <field x="1"/>
  </colFields>
  <colItems count="3">
    <i>
      <x/>
    </i>
    <i>
      <x v="1"/>
    </i>
    <i t="grand">
      <x/>
    </i>
  </colItems>
  <pageFields count="1">
    <pageField fld="0" hier="3" name="[AreasCulturas].[TIPO_SUPERFICIE].&amp;[Superfície Agrícola]" cap="Superfície Agrícola"/>
  </pageFields>
  <dataFields count="1">
    <dataField name="Soma de AREA" fld="5" baseField="0" baseItem="0"/>
  </dataFields>
  <chartFormats count="4"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multipleItemSelectionAllowed="1" dragToData="1">
      <members count="1" level="1">
        <member name="[AreasCulturas].[TIPO_SUPERFICIE].&amp;[Superfície Agrícola]"/>
      </members>
    </pivotHierarchy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2">
    <rowHierarchyUsage hierarchyUsage="9"/>
    <rowHierarchyUsage hierarchyUsage="37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7" columnCount="3" cacheId="700748058"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528538.18000000005</x15:v>
            <x15:x in="0"/>
          </x15:c>
          <x15:c>
            <x15:v>125814.29</x15:v>
            <x15:x in="0"/>
          </x15:c>
          <x15:c>
            <x15:v>654352.47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310538.78000000003</x15:v>
            <x15:x in="0"/>
          </x15:c>
          <x15:c>
            <x15:v>133231.97</x15:v>
            <x15:x in="0"/>
          </x15:c>
          <x15:c>
            <x15:v>443770.75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7102.26</x15:v>
            <x15:x in="0"/>
          </x15:c>
          <x15:c>
            <x15:v>13251.92</x15:v>
            <x15:x in="0"/>
          </x15:c>
          <x15:c>
            <x15:v>20354.18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197483.8</x15:v>
            <x15:x in="0"/>
          </x15:c>
          <x15:c>
            <x15:v>79556.070000000007</x15:v>
            <x15:x in="0"/>
          </x15:c>
          <x15:c>
            <x15:v>277039.87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36444.379999999997</x15:v>
            <x15:x in="0"/>
          </x15:c>
          <x15:c>
            <x15:v>9645.26</x15:v>
            <x15:x in="0"/>
          </x15:c>
          <x15:c>
            <x15:v>46089.64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1570612.64</x15:v>
            <x15:x in="0"/>
          </x15:c>
          <x15:c>
            <x15:v>431291.07</x15:v>
            <x15:x in="0"/>
          </x15:c>
          <x15:c>
            <x15:v>2001903.71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81947.070000000007</x15:v>
            <x15:x in="0"/>
          </x15:c>
          <x15:c>
            <x15:v>12620.49</x15:v>
            <x15:x in="0"/>
          </x15:c>
          <x15:c>
            <x15:v>94567.56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2130.86</x15:v>
            <x15:x in="0"/>
          </x15:c>
          <x15:c>
            <x15:v>877.75</x15:v>
            <x15:x in="0"/>
          </x15:c>
          <x15:c>
            <x15:v>3008.61</x15:v>
            <x15:x in="0"/>
          </x15:c>
        </x15:pivotRow>
        <x15:pivotRow count="3">
          <x15:c>
            <x15:v>2734797.97</x15:v>
            <x15:x in="0"/>
          </x15:c>
          <x15:c>
            <x15:v>806288.82</x15:v>
            <x15:x in="0"/>
          </x15:c>
          <x15:c>
            <x15:v>3541086.79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14" cacheId="4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4:B17" firstHeaderRow="1" firstDataRow="1" firstDataCol="1" rowPageCount="2" colPageCount="1"/>
  <pivotFields count="5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ageFields count="2">
    <pageField fld="0" hier="3" name="[AreasCulturas].[TIPO_SUPERFICIE].&amp;[Superfície Agrícola]" cap="Superfície Agrícola"/>
    <pageField fld="1" hier="4" name="[AreasCulturas].[OCUPA_SOLO].&amp;[Culturas Permanentes]" cap="Culturas Permanentes"/>
  </pageFields>
  <dataFields count="1">
    <dataField name="Soma de AREA" fld="4" baseField="0" baseItem="0"/>
  </dataFields>
  <chartFormats count="21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3" columnCount="1" cacheId="938927389">
        <x15:pivotRow count="1">
          <x15:c>
            <x15:v>13237.39</x15:v>
            <x15:x in="0"/>
          </x15:c>
        </x15:pivotRow>
        <x15:pivotRow count="1">
          <x15:c>
            <x15:v>198.05</x15:v>
            <x15:x in="0"/>
          </x15:c>
        </x15:pivotRow>
        <x15:pivotRow count="1">
          <x15:c>
            <x15:v>218131.52</x15:v>
            <x15:x in="0"/>
          </x15:c>
        </x15:pivotRow>
        <x15:pivotRow count="1">
          <x15:c>
            <x15:v>28776.16</x15:v>
            <x15:x in="0"/>
          </x15:c>
        </x15:pivotRow>
        <x15:pivotRow count="1">
          <x15:c>
            <x15:v>13938.06</x15:v>
            <x15:x in="0"/>
          </x15:c>
        </x15:pivotRow>
        <x15:pivotRow count="1">
          <x15:c>
            <x15:v>31770</x15:v>
            <x15:x in="0"/>
          </x15:c>
        </x15:pivotRow>
        <x15:pivotRow count="1">
          <x15:c>
            <x15:v>327943.84999999998</x15:v>
            <x15:x in="0"/>
          </x15:c>
        </x15:pivotRow>
        <x15:pivotRow count="1">
          <x15:c>
            <x15:v>1171.25</x15:v>
            <x15:x in="0"/>
          </x15:c>
        </x15:pivotRow>
        <x15:pivotRow count="1">
          <x15:c>
            <x15:v>10721.86</x15:v>
            <x15:x in="0"/>
          </x15:c>
        </x15:pivotRow>
        <x15:pivotRow count="1">
          <x15:c>
            <x15:v>341704.89</x15:v>
            <x15:x in="0"/>
          </x15:c>
        </x15:pivotRow>
        <x15:pivotRow count="1">
          <x15:c>
            <x15:v>1620937.66</x15:v>
            <x15:x in="0"/>
          </x15:c>
        </x15:pivotRow>
        <x15:pivotRow count="1">
          <x15:c>
            <x15:v>126267.28</x15:v>
            <x15:x in="0"/>
          </x15:c>
        </x15:pivotRow>
        <x15:pivotRow count="1">
          <x15:c>
            <x15:v>2734797.97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45D027-150B-45BB-AA6C-F24023E9DD6B}" name="PivotChartTable24" cacheId="4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4:J19" firstHeaderRow="1" firstDataRow="3" firstDataCol="1" rowPageCount="2" colPageCount="1"/>
  <pivotFields count="7">
    <pivotField axis="axisCol" allDrilled="1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axis="axisRow" allDrilled="1" subtotalTop="0" showAll="0" sortType="descending" defaultSubtotal="0" defaultAttributeDrillState="1">
      <items count="12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1"/>
  </rowFields>
  <rowItems count="13">
    <i>
      <x v="10"/>
    </i>
    <i>
      <x v="6"/>
    </i>
    <i>
      <x v="11"/>
    </i>
    <i>
      <x v="5"/>
    </i>
    <i>
      <x v="2"/>
    </i>
    <i>
      <x v="3"/>
    </i>
    <i>
      <x v="9"/>
    </i>
    <i>
      <x/>
    </i>
    <i>
      <x v="4"/>
    </i>
    <i>
      <x v="8"/>
    </i>
    <i>
      <x v="7"/>
    </i>
    <i>
      <x v="1"/>
    </i>
    <i t="grand">
      <x/>
    </i>
  </rowItems>
  <colFields count="2">
    <field x="4"/>
    <field x="0"/>
  </colFields>
  <colItems count="9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 t="grand">
      <x/>
    </i>
  </colItems>
  <pageFields count="2">
    <pageField fld="2" hier="19" name="[CandidaturasCulturas].[TIPO_SUPERFICIE].&amp;[Superfície Agrícola]" cap="Superfície Agrícola"/>
    <pageField fld="3" hier="20" name="[CandidaturasCulturas].[OCUPA_SOLO].&amp;[Culturas Permanentes]" cap="Culturas Permanentes"/>
  </pageFields>
  <dataFields count="1">
    <dataField name="Soma de N_BEN" fld="5" baseField="0" baseItem="0"/>
  </dataFields>
  <chartFormats count="34">
    <chartFormat chart="0" format="19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20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22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4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27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28" series="1">
      <pivotArea type="data" outline="0" fieldPosition="0">
        <references count="2">
          <reference field="0" count="1" selected="0">
            <x v="5"/>
          </reference>
          <reference field="4" count="1" selected="0">
            <x v="1"/>
          </reference>
        </references>
      </pivotArea>
    </chartFormat>
    <chartFormat chart="0" format="29" series="1">
      <pivotArea type="data" outline="0" fieldPosition="0">
        <references count="2">
          <reference field="0" count="1" selected="0">
            <x v="6"/>
          </reference>
          <reference field="4" count="1" selected="0">
            <x v="1"/>
          </reference>
        </references>
      </pivotArea>
    </chartFormat>
    <chartFormat chart="0" format="31" series="1">
      <pivotArea type="data" outline="0" fieldPosition="0">
        <references count="2">
          <reference field="0" count="1" selected="0">
            <x v="1"/>
          </reference>
          <reference field="4" count="1" selected="0">
            <x v="1"/>
          </reference>
        </references>
      </pivotArea>
    </chartFormat>
    <chartFormat chart="0" format="33" series="1">
      <pivotArea type="data" outline="0" fieldPosition="0">
        <references count="2">
          <reference field="0" count="1" selected="0">
            <x v="0"/>
          </reference>
          <reference field="4" count="1" selected="0">
            <x v="1"/>
          </reference>
        </references>
      </pivotArea>
    </chartFormat>
    <chartFormat chart="0" format="36" series="1">
      <pivotArea type="data" outline="0" fieldPosition="0">
        <references count="2">
          <reference field="0" count="1" selected="0">
            <x v="8"/>
          </reference>
          <reference field="4" count="1" selected="0">
            <x v="1"/>
          </reference>
        </references>
      </pivotArea>
    </chartFormat>
    <chartFormat chart="0" format="46" series="1">
      <pivotArea type="data" outline="0" fieldPosition="0">
        <references count="2">
          <reference field="0" count="1" selected="0">
            <x v="5"/>
          </reference>
          <reference field="4" count="1" selected="0">
            <x v="3"/>
          </reference>
        </references>
      </pivotArea>
    </chartFormat>
    <chartFormat chart="0" format="47" series="1">
      <pivotArea type="data" outline="0" fieldPosition="0">
        <references count="2">
          <reference field="0" count="1" selected="0">
            <x v="6"/>
          </reference>
          <reference field="4" count="1" selected="0">
            <x v="3"/>
          </reference>
        </references>
      </pivotArea>
    </chartFormat>
    <chartFormat chart="0" format="49" series="1">
      <pivotArea type="data" outline="0" fieldPosition="0">
        <references count="2">
          <reference field="0" count="1" selected="0">
            <x v="1"/>
          </reference>
          <reference field="4" count="1" selected="0">
            <x v="3"/>
          </reference>
        </references>
      </pivotArea>
    </chartFormat>
    <chartFormat chart="0" format="51" series="1">
      <pivotArea type="data" outline="0" fieldPosition="0">
        <references count="2"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4" series="1">
      <pivotArea type="data" outline="0" fieldPosition="0">
        <references count="2">
          <reference field="0" count="1" selected="0">
            <x v="8"/>
          </reference>
          <reference field="4" count="1" selected="0">
            <x v="3"/>
          </reference>
        </references>
      </pivotArea>
    </chartFormat>
    <chartFormat chart="0" format="55" series="1">
      <pivotArea type="data" outline="0" fieldPosition="0">
        <references count="2">
          <reference field="0" count="1" selected="0">
            <x v="5"/>
          </reference>
          <reference field="4" count="1" selected="0">
            <x v="4"/>
          </reference>
        </references>
      </pivotArea>
    </chartFormat>
    <chartFormat chart="0" format="56" series="1">
      <pivotArea type="data" outline="0" fieldPosition="0">
        <references count="2">
          <reference field="0" count="1" selected="0">
            <x v="6"/>
          </reference>
          <reference field="4" count="1" selected="0">
            <x v="4"/>
          </reference>
        </references>
      </pivotArea>
    </chartFormat>
    <chartFormat chart="0" format="58" series="1">
      <pivotArea type="data" outline="0" fieldPosition="0">
        <references count="2">
          <reference field="0" count="1" selected="0">
            <x v="1"/>
          </reference>
          <reference field="4" count="1" selected="0">
            <x v="4"/>
          </reference>
        </references>
      </pivotArea>
    </chartFormat>
    <chartFormat chart="0" format="60" series="1">
      <pivotArea type="data" outline="0" fieldPosition="0">
        <references count="2">
          <reference field="0" count="1" selected="0">
            <x v="0"/>
          </reference>
          <reference field="4" count="1" selected="0">
            <x v="4"/>
          </reference>
        </references>
      </pivotArea>
    </chartFormat>
    <chartFormat chart="0" format="63" series="1">
      <pivotArea type="data" outline="0" fieldPosition="0">
        <references count="2">
          <reference field="0" count="1" selected="0">
            <x v="8"/>
          </reference>
          <reference field="4" count="1" selected="0">
            <x v="4"/>
          </reference>
        </references>
      </pivotArea>
    </chartFormat>
    <chartFormat chart="0" format="7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0"/>
          </reference>
        </references>
      </pivotArea>
    </chartFormat>
    <chartFormat chart="0" format="7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4" count="1" selected="0">
            <x v="1"/>
          </reference>
        </references>
      </pivotArea>
    </chartFormat>
    <chartFormat chart="0" format="7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4" count="1" selected="0">
            <x v="3"/>
          </reference>
        </references>
      </pivotArea>
    </chartFormat>
    <chartFormat chart="0" format="7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4" count="1" selected="0">
            <x v="4"/>
          </reference>
        </references>
      </pivotArea>
    </chartFormat>
    <chartFormat chart="0" format="7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4" count="1" selected="0">
            <x v="8"/>
          </reference>
        </references>
      </pivotArea>
    </chartFormat>
    <chartFormat chart="0" format="8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8"/>
          </reference>
        </references>
      </pivotArea>
    </chartFormat>
    <chartFormat chart="0" format="8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4" count="1" selected="0">
            <x v="8"/>
          </reference>
        </references>
      </pivotArea>
    </chartFormat>
    <chartFormat chart="0" format="8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4" count="1" selected="0">
            <x v="8"/>
          </reference>
        </references>
      </pivotArea>
    </chartFormat>
    <chartFormat chart="0" format="8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4" count="1" selected="0">
            <x v="2"/>
          </reference>
        </references>
      </pivotArea>
    </chartFormat>
    <chartFormat chart="0" format="8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0" format="8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4" count="1" selected="0">
            <x v="4"/>
          </reference>
        </references>
      </pivotArea>
    </chartFormat>
    <chartFormat chart="0" format="8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4" count="1" selected="0">
            <x v="7"/>
          </reference>
        </references>
      </pivotArea>
    </chartFormat>
    <chartFormat chart="0" format="8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4" count="1" selected="0">
            <x v="5"/>
          </reference>
        </references>
      </pivotArea>
    </chartFormat>
    <chartFormat chart="0" format="8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4" count="1" selected="0">
            <x v="6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>
      <members count="26" level="1">
        <member name=""/>
        <member name="[CandidaturasCulturas].[GRUPO_CULTURA].&amp;[Flores]"/>
        <member name=""/>
        <member name="[CandidaturasCulturas].[GRUPO_CULTURA].&amp;[Cereais]"/>
        <member name="[CandidaturasCulturas].[GRUPO_CULTURA].&amp;[Pousios]"/>
        <member name=""/>
        <member name="[CandidaturasCulturas].[GRUPO_CULTURA].&amp;[Hortícolas]"/>
        <member name="[CandidaturasCulturas].[GRUPO_CULTURA].&amp;[Forrageiras]"/>
        <member name="[CandidaturasCulturas].[GRUPO_CULTURA].&amp;[Leguminosas]"/>
        <member name="[CandidaturasCulturas].[GRUPO_CULTURA].&amp;[Oleaginosas]"/>
        <member name=""/>
        <member name=""/>
        <member name=""/>
        <member name=""/>
        <member name=""/>
        <member name=""/>
        <member name="[CandidaturasCulturas].[GRUPO_CULTURA].&amp;[Povoamento Florestal]"/>
        <member name=""/>
        <member name=""/>
        <member name=""/>
        <member name=""/>
        <member name=""/>
        <member name=""/>
        <member name=""/>
        <member name="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21"/>
  </rowHierarchiesUsage>
  <colHierarchiesUsage count="2">
    <colHierarchyUsage hierarchyUsage="23"/>
    <colHierarchyUsage hierarchyUsage="3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13" columnCount="9" cacheId="397666842">
        <x15:pivotRow count="9">
          <x15:c>
            <x15:v>59955</x15:v>
          </x15:c>
          <x15:c>
            <x15:v>29051</x15:v>
          </x15:c>
          <x15:c>
            <x15:v>517</x15:v>
          </x15:c>
          <x15:c>
            <x15:v>6198</x15:v>
          </x15:c>
          <x15:c>
            <x15:v>497</x15:v>
          </x15:c>
          <x15:c>
            <x15:v>18524</x15:v>
          </x15:c>
          <x15:c>
            <x15:v>4057</x15:v>
          </x15:c>
          <x15:c>
            <x15:v>312</x15:v>
          </x15:c>
          <x15:c>
            <x15:v>119111</x15:v>
          </x15:c>
        </x15:pivotRow>
        <x15:pivotRow count="9">
          <x15:c>
            <x15:v>42589</x15:v>
          </x15:c>
          <x15:c>
            <x15:v>25234</x15:v>
          </x15:c>
          <x15:c>
            <x15:v>44</x15:v>
          </x15:c>
          <x15:c>
            <x15:v>4712</x15:v>
          </x15:c>
          <x15:c>
            <x15:v>82</x15:v>
          </x15:c>
          <x15:c>
            <x15:v>15707</x15:v>
          </x15:c>
          <x15:c>
            <x15:v>2260</x15:v>
          </x15:c>
          <x15:c t="e">
            <x15:v/>
          </x15:c>
          <x15:c>
            <x15:v>90628</x15:v>
          </x15:c>
        </x15:pivotRow>
        <x15:pivotRow count="9">
          <x15:c>
            <x15:v>42148</x15:v>
          </x15:c>
          <x15:c>
            <x15:v>13927</x15:v>
          </x15:c>
          <x15:c>
            <x15:v>126</x15:v>
          </x15:c>
          <x15:c>
            <x15:v>2293</x15:v>
          </x15:c>
          <x15:c>
            <x15:v>223</x15:v>
          </x15:c>
          <x15:c>
            <x15:v>2677</x15:v>
          </x15:c>
          <x15:c>
            <x15:v>709</x15:v>
          </x15:c>
          <x15:c>
            <x15:v>2576</x15:v>
          </x15:c>
          <x15:c>
            <x15:v>64679</x15:v>
          </x15:c>
        </x15:pivotRow>
        <x15:pivotRow count="9">
          <x15:c>
            <x15:v>26112</x15:v>
          </x15:c>
          <x15:c>
            <x15:v>12856</x15:v>
          </x15:c>
          <x15:c>
            <x15:v>67</x15:v>
          </x15:c>
          <x15:c>
            <x15:v>2081</x15:v>
          </x15:c>
          <x15:c>
            <x15:v>120</x15:v>
          </x15:c>
          <x15:c>
            <x15:v>3208</x15:v>
          </x15:c>
          <x15:c>
            <x15:v>3429</x15:v>
          </x15:c>
          <x15:c>
            <x15:v>592</x15:v>
          </x15:c>
          <x15:c>
            <x15:v>48465</x15:v>
          </x15:c>
        </x15:pivotRow>
        <x15:pivotRow count="9">
          <x15:c>
            <x15:v>32782</x15:v>
          </x15:c>
          <x15:c>
            <x15:v>7580</x15:v>
          </x15:c>
          <x15:c>
            <x15:v>34</x15:v>
          </x15:c>
          <x15:c>
            <x15:v>1054</x15:v>
          </x15:c>
          <x15:c>
            <x15:v>104</x15:v>
          </x15:c>
          <x15:c>
            <x15:v>2732</x15:v>
          </x15:c>
          <x15:c>
            <x15:v>2852</x15:v>
          </x15:c>
          <x15:c>
            <x15:v>284</x15:v>
          </x15:c>
          <x15:c>
            <x15:v>47422</x15:v>
          </x15:c>
        </x15:pivotRow>
        <x15:pivotRow count="9">
          <x15:c>
            <x15:v>12007</x15:v>
          </x15:c>
          <x15:c>
            <x15:v>5505</x15:v>
          </x15:c>
          <x15:c>
            <x15:v>86</x15:v>
          </x15:c>
          <x15:c>
            <x15:v>1458</x15:v>
          </x15:c>
          <x15:c>
            <x15:v>59</x15:v>
          </x15:c>
          <x15:c>
            <x15:v>572</x15:v>
          </x15:c>
          <x15:c>
            <x15:v>496</x15:v>
          </x15:c>
          <x15:c>
            <x15:v>2412</x15:v>
          </x15:c>
          <x15:c>
            <x15:v>22595</x15:v>
          </x15:c>
        </x15:pivotRow>
        <x15:pivotRow count="9">
          <x15:c>
            <x15:v>4997</x15:v>
          </x15:c>
          <x15:c>
            <x15:v>1756</x15:v>
          </x15:c>
          <x15:c>
            <x15:v>15</x15:v>
          </x15:c>
          <x15:c>
            <x15:v>1406</x15:v>
          </x15:c>
          <x15:c>
            <x15:v>179</x15:v>
          </x15:c>
          <x15:c>
            <x15:v>6367</x15:v>
          </x15:c>
          <x15:c>
            <x15:v>1501</x15:v>
          </x15:c>
          <x15:c t="e">
            <x15:v/>
          </x15:c>
          <x15:c>
            <x15:v>16221</x15:v>
          </x15:c>
        </x15:pivotRow>
        <x15:pivotRow count="9">
          <x15:c>
            <x15:v>5336</x15:v>
          </x15:c>
          <x15:c>
            <x15:v>3624</x15:v>
          </x15:c>
          <x15:c>
            <x15:v>48</x15:v>
          </x15:c>
          <x15:c>
            <x15:v>930</x15:v>
          </x15:c>
          <x15:c>
            <x15:v>203</x15:v>
          </x15:c>
          <x15:c>
            <x15:v>2640</x15:v>
          </x15:c>
          <x15:c>
            <x15:v>1455</x15:v>
          </x15:c>
          <x15:c>
            <x15:v>1115</x15:v>
          </x15:c>
          <x15:c>
            <x15:v>15351</x15:v>
          </x15:c>
        </x15:pivotRow>
        <x15:pivotRow count="9">
          <x15:c>
            <x15:v>1419</x15:v>
          </x15:c>
          <x15:c>
            <x15:v>605</x15:v>
          </x15:c>
          <x15:c>
            <x15:v>6</x15:v>
          </x15:c>
          <x15:c>
            <x15:v>90</x15:v>
          </x15:c>
          <x15:c>
            <x15:v>21</x15:v>
          </x15:c>
          <x15:c>
            <x15:v>547</x15:v>
          </x15:c>
          <x15:c>
            <x15:v>310</x15:v>
          </x15:c>
          <x15:c>
            <x15:v>5387</x15:v>
          </x15:c>
          <x15:c>
            <x15:v>8385</x15:v>
          </x15:c>
        </x15:pivotRow>
        <x15:pivotRow count="9">
          <x15:c>
            <x15:v>1424</x15:v>
          </x15:c>
          <x15:c>
            <x15:v>1420</x15:v>
          </x15:c>
          <x15:c t="e">
            <x15:v/>
          </x15:c>
          <x15:c>
            <x15:v>132</x15:v>
          </x15:c>
          <x15:c>
            <x15:v>12</x15:v>
          </x15:c>
          <x15:c>
            <x15:v>315</x15:v>
          </x15:c>
          <x15:c>
            <x15:v>691</x15:v>
          </x15:c>
          <x15:c>
            <x15:v>24</x15:v>
          </x15:c>
          <x15:c>
            <x15:v>4018</x15:v>
          </x15:c>
        </x15:pivotRow>
        <x15:pivotRow count="9">
          <x15:c>
            <x15:v>309</x15:v>
          </x15:c>
          <x15:c>
            <x15:v>165</x15:v>
          </x15:c>
          <x15:c>
            <x15:v>2</x15:v>
          </x15:c>
          <x15:c>
            <x15:v>35</x15:v>
          </x15:c>
          <x15:c>
            <x15:v>6</x15:v>
          </x15:c>
          <x15:c>
            <x15:v>99</x15:v>
          </x15:c>
          <x15:c>
            <x15:v>21</x15:v>
          </x15:c>
          <x15:c>
            <x15:v>834</x15:v>
          </x15:c>
          <x15:c>
            <x15:v>1471</x15:v>
          </x15:c>
        </x15:pivotRow>
        <x15:pivotRow count="9">
          <x15:c>
            <x15:v>1088</x15:v>
          </x15:c>
          <x15:c>
            <x15:v>116</x15:v>
          </x15:c>
          <x15:c t="e">
            <x15:v/>
          </x15:c>
          <x15:c>
            <x15:v>12</x15:v>
          </x15:c>
          <x15:c>
            <x15:v>1</x15:v>
          </x15:c>
          <x15:c>
            <x15:v>12</x15:v>
          </x15:c>
          <x15:c>
            <x15:v>9</x15:v>
          </x15:c>
          <x15:c>
            <x15:v>1</x15:v>
          </x15:c>
          <x15:c>
            <x15:v>1239</x15:v>
          </x15:c>
        </x15:pivotRow>
        <x15:pivotRow count="9">
          <x15:c>
            <x15:v>230166</x15:v>
          </x15:c>
          <x15:c>
            <x15:v>101839</x15:v>
          </x15:c>
          <x15:c>
            <x15:v>945</x15:v>
          </x15:c>
          <x15:c>
            <x15:v>20401</x15:v>
          </x15:c>
          <x15:c>
            <x15:v>1507</x15:v>
          </x15:c>
          <x15:c>
            <x15:v>53400</x15:v>
          </x15:c>
          <x15:c>
            <x15:v>17790</x15:v>
          </x15:c>
          <x15:c>
            <x15:v>13537</x15:v>
          </x15:c>
          <x15:c>
            <x15:v>439585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8134D0-6D19-4834-B163-7A0366DC8E8F}" name="PivotChartTable27" cacheId="4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1:B10" firstHeaderRow="1" firstDataRow="1" firstDataCol="1"/>
  <pivotFields count="3">
    <pivotField dataField="1" subtotalTop="0" showAll="0" defaultSubtotal="0"/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oma de N_BEN" fld="0" baseField="0" baseItem="0"/>
  </dataField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934163267">
        <x15:pivotRow count="1">
          <x15:c>
            <x15:v>24937</x15:v>
            <x15:x in="0"/>
          </x15:c>
        </x15:pivotRow>
        <x15:pivotRow count="1">
          <x15:c>
            <x15:v>5351</x15:v>
            <x15:x in="0"/>
          </x15:c>
        </x15:pivotRow>
        <x15:pivotRow count="1">
          <x15:c>
            <x15:v>42573</x15:v>
            <x15:x in="0"/>
          </x15:c>
        </x15:pivotRow>
        <x15:pivotRow count="1">
          <x15:c>
            <x15:v>727</x15:v>
            <x15:x in="0"/>
          </x15:c>
        </x15:pivotRow>
        <x15:pivotRow count="1">
          <x15:c>
            <x15:v>90433</x15:v>
            <x15:x in="0"/>
          </x15:c>
        </x15:pivotRow>
        <x15:pivotRow count="1">
          <x15:c>
            <x15:v>9410</x15:v>
            <x15:x in="0"/>
          </x15:c>
        </x15:pivotRow>
        <x15:pivotRow count="1">
          <x15:c>
            <x15:v>779</x15:v>
            <x15:x in="0"/>
          </x15:c>
        </x15:pivotRow>
        <x15:pivotRow count="1">
          <x15:c>
            <x15:v>12222</x15:v>
            <x15:x in="0"/>
          </x15:c>
        </x15:pivotRow>
        <x15:pivotRow count="1">
          <x15:c>
            <x15:v>186432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25" cacheId="5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Temporárias]" cap="Culturas Temporárias"/>
    <pageField fld="5" hier="2" name="[AreasCulturas].[NDO_DESCRICAO].&amp;[Algarve]" cap="Algarve"/>
  </pageFields>
  <dataFields count="1">
    <dataField name="Soma de AREA" fld="4" baseField="0" baseItem="0"/>
  </dataFields>
  <chartFormats count="59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4" format="1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4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4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4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5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6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924159111">
        <x15:pivotRow count="1">
          <x15:c>
            <x15:v>1802.48</x15:v>
            <x15:x in="0"/>
          </x15:c>
        </x15:pivotRow>
        <x15:pivotRow count="1">
          <x15:c>
            <x15:v>7.72</x15:v>
            <x15:x in="0"/>
          </x15:c>
        </x15:pivotRow>
        <x15:pivotRow count="1">
          <x15:c>
            <x15:v>7356.81</x15:v>
            <x15:x in="0"/>
          </x15:c>
        </x15:pivotRow>
        <x15:pivotRow count="1">
          <x15:c>
            <x15:v>258.95999999999998</x15:v>
            <x15:x in="0"/>
          </x15:c>
        </x15:pivotRow>
        <x15:pivotRow count="1">
          <x15:c>
            <x15:v>1454.81</x15:v>
            <x15:x in="0"/>
          </x15:c>
        </x15:pivotRow>
        <x15:pivotRow count="1">
          <x15:c>
            <x15:v>7.38</x15:v>
            <x15:x in="0"/>
          </x15:c>
        </x15:pivotRow>
        <x15:pivotRow count="1">
          <x15:c>
            <x15:v>36.11</x15:v>
            <x15:x in="0"/>
          </x15:c>
        </x15:pivotRow>
        <x15:pivotRow count="1">
          <x15:c>
            <x15:v>1696.22</x15:v>
            <x15:x in="0"/>
          </x15:c>
        </x15:pivotRow>
        <x15:pivotRow count="1">
          <x15:c>
            <x15:v>12620.49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9ECA75-B820-4EE8-AA74-AF1E29B45ECB}" name="PivotChartTable28" cacheId="48" applyNumberFormats="0" applyBorderFormats="0" applyFontFormats="0" applyPatternFormats="0" applyAlignmentFormats="0" applyWidthHeightFormats="1" dataCaption="Valores" updatedVersion="8" minRefreshableVersion="3" useAutoFormatting="1" subtotalHiddenItems="1" itemPrintTitles="1" createdVersion="8" indent="0" outline="1" outlineData="1" multipleFieldFilters="0" chartFormat="1">
  <location ref="A1:B10" firstHeaderRow="1" firstDataRow="1" firstDataCol="1"/>
  <pivotFields count="3">
    <pivotField allDrilled="1" subtotalTop="0" showAll="0" dataSourceSort="1" defaultSubtotal="0" defaultAttributeDrillState="1"/>
    <pivotField dataField="1" subtotalTop="0" showAll="0" defaultSubtotal="0"/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oma de AREA" fld="1" showDataAs="percentOfCol" baseField="2" baseItem="0" numFmtId="10"/>
  </dataField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899843126">
        <x15:pivotRow count="1">
          <x15:c>
            <x15:v>0.56083120027342259</x15:v>
            <x15:x in="0"/>
          </x15:c>
        </x15:pivotRow>
        <x15:pivotRow count="1">
          <x15:c>
            <x15:v>2.7472549783977222E-2</x15:v>
            <x15:x in="0"/>
          </x15:c>
        </x15:pivotRow>
        <x15:pivotRow count="1">
          <x15:c>
            <x15:v>0.12795086306745387</x15:v>
            <x15:x in="0"/>
          </x15:c>
        </x15:pivotRow>
        <x15:pivotRow count="1">
          <x15:c>
            <x15:v>5.7396686174073413E-3</x15:v>
            <x15:x in="0"/>
          </x15:c>
        </x15:pivotRow>
        <x15:pivotRow count="1">
          <x15:c>
            <x15:v>0.18607000915928942</x15:v>
            <x15:x in="0"/>
          </x15:c>
        </x15:pivotRow>
        <x15:pivotRow count="1">
          <x15:c>
            <x15:v>7.7862554678372789E-2</x15:v>
            <x15:x in="0"/>
          </x15:c>
        </x15:pivotRow>
        <x15:pivotRow count="1">
          <x15:c>
            <x15:v>1.2903152452162621E-2</x15:v>
            <x15:x in="0"/>
          </x15:c>
        </x15:pivotRow>
        <x15:pivotRow count="1">
          <x15:c>
            <x15:v>1.1700019679140403E-3</x15:v>
            <x15:x in="0"/>
          </x15:c>
        </x15:pivotRow>
        <x15:pivotRow count="1">
          <x15:c>
            <x15:v>1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927E43-4076-4202-8750-859840462FAD}" name="PivotChartTable1" cacheId="3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12" firstHeaderRow="1" firstDataRow="1" firstDataCol="1" rowPageCount="1" colPageCount="1"/>
  <pivotFields count="4">
    <pivotField axis="axisRow" allDrilled="1" subtotalTop="0" showAll="0" dataSourceSort="1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1">
    <pageField fld="1" hier="3" name="[AreasCulturas].[TIPO_SUPERFICIE].&amp;[Superfície Agrícola]" cap="Superfície Agrícola"/>
  </pageFields>
  <dataFields count="1">
    <dataField name="Soma de AREA" fld="2" baseField="0" baseItem="0"/>
  </dataField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378581396">
        <x15:pivotRow count="1">
          <x15:c>
            <x15:v>2001903.71</x15:v>
            <x15:x in="0"/>
          </x15:c>
        </x15:pivotRow>
        <x15:pivotRow count="1">
          <x15:c>
            <x15:v>94567.56</x15:v>
            <x15:x in="0"/>
          </x15:c>
        </x15:pivotRow>
        <x15:pivotRow count="1">
          <x15:c>
            <x15:v>443770.75</x15:v>
            <x15:x in="0"/>
          </x15:c>
        </x15:pivotRow>
        <x15:pivotRow count="1">
          <x15:c>
            <x15:v>20354.18</x15:v>
            <x15:x in="0"/>
          </x15:c>
        </x15:pivotRow>
        <x15:pivotRow count="1">
          <x15:c>
            <x15:v>654352.47</x15:v>
            <x15:x in="0"/>
          </x15:c>
        </x15:pivotRow>
        <x15:pivotRow count="1">
          <x15:c>
            <x15:v>277039.87</x15:v>
            <x15:x in="0"/>
          </x15:c>
        </x15:pivotRow>
        <x15:pivotRow count="1">
          <x15:c>
            <x15:v>46089.64</x15:v>
            <x15:x in="0"/>
          </x15:c>
        </x15:pivotRow>
        <x15:pivotRow count="1">
          <x15:c>
            <x15:v>3008.61</x15:v>
            <x15:x in="0"/>
          </x15:c>
        </x15:pivotRow>
        <x15:pivotRow count="1">
          <x15:c>
            <x15:v>3541086.79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927E43-4076-4202-8750-859840462FAD}" name="PivotChartTable5" cacheId="3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3:B12" firstHeaderRow="1" firstDataRow="1" firstDataCol="1" rowPageCount="1" colPageCount="1"/>
  <pivotFields count="4">
    <pivotField axis="axisRow" allDrilled="1" subtotalTop="0" showAll="0" dataSourceSort="1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1">
    <pageField fld="1" hier="3" name="[AreasCulturas].[TIPO_SUPERFICIE].&amp;[Superfície Florestal]" cap="Superfície Florestal"/>
  </pageFields>
  <dataFields count="1">
    <dataField name="Soma de AREA" fld="2" baseField="0" baseItem="0"/>
  </dataFields>
  <chartFormats count="1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482376811">
        <x15:pivotRow count="1">
          <x15:c>
            <x15:v>38455.68</x15:v>
            <x15:x in="0"/>
          </x15:c>
        </x15:pivotRow>
        <x15:pivotRow count="1">
          <x15:c>
            <x15:v>5683.58</x15:v>
            <x15:x in="0"/>
          </x15:c>
        </x15:pivotRow>
        <x15:pivotRow count="1">
          <x15:c>
            <x15:v>22381.79</x15:v>
            <x15:x in="0"/>
          </x15:c>
        </x15:pivotRow>
        <x15:pivotRow count="1">
          <x15:c>
            <x15:v>332.35</x15:v>
            <x15:x in="0"/>
          </x15:c>
        </x15:pivotRow>
        <x15:pivotRow count="1">
          <x15:c>
            <x15:v>22852.01</x15:v>
            <x15:x in="0"/>
          </x15:c>
        </x15:pivotRow>
        <x15:pivotRow count="1">
          <x15:c>
            <x15:v>5999.02</x15:v>
            <x15:x in="0"/>
          </x15:c>
        </x15:pivotRow>
        <x15:pivotRow count="1">
          <x15:c>
            <x15:v>830.24</x15:v>
            <x15:x in="0"/>
          </x15:c>
        </x15:pivotRow>
        <x15:pivotRow count="1">
          <x15:c>
            <x15:v>1270.07</x15:v>
            <x15:x in="0"/>
          </x15:c>
        </x15:pivotRow>
        <x15:pivotRow count="1">
          <x15:c>
            <x15:v>97804.74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927E43-4076-4202-8750-859840462FAD}" name="PivotChartTable6" cacheId="2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3:B12" firstHeaderRow="1" firstDataRow="1" firstDataCol="1" rowPageCount="1" colPageCount="1"/>
  <pivotFields count="4">
    <pivotField axis="axisRow" allDrilled="1" subtotalTop="0" showAll="0" dataSourceSort="1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1">
    <pageField fld="1" hier="3" name="[AreasCulturas].[TIPO_SUPERFICIE].&amp;[Elementos Lineares E Da Paisagem]" cap="Elementos Lineares E Da Paisagem"/>
  </pageFields>
  <dataFields count="1">
    <dataField name="Soma de AREA" fld="2" baseField="0" baseItem="0"/>
  </dataFields>
  <chartFormats count="1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336921302">
        <x15:pivotRow count="1">
          <x15:c>
            <x15:v>10536.22</x15:v>
            <x15:x in="0"/>
          </x15:c>
        </x15:pivotRow>
        <x15:pivotRow count="1">
          <x15:c>
            <x15:v>214.43</x15:v>
            <x15:x in="0"/>
          </x15:c>
        </x15:pivotRow>
        <x15:pivotRow count="1">
          <x15:c>
            <x15:v>1745.9</x15:v>
            <x15:x in="0"/>
          </x15:c>
        </x15:pivotRow>
        <x15:pivotRow count="1">
          <x15:c>
            <x15:v>303.55</x15:v>
            <x15:x in="0"/>
          </x15:c>
        </x15:pivotRow>
        <x15:pivotRow count="1">
          <x15:c>
            <x15:v>3240.14</x15:v>
            <x15:x in="0"/>
          </x15:c>
        </x15:pivotRow>
        <x15:pivotRow count="1">
          <x15:c>
            <x15:v>1688.71</x15:v>
            <x15:x in="0"/>
          </x15:c>
        </x15:pivotRow>
        <x15:pivotRow count="1">
          <x15:c>
            <x15:v>267.13</x15:v>
            <x15:x in="0"/>
          </x15:c>
        </x15:pivotRow>
        <x15:pivotRow count="1">
          <x15:c>
            <x15:v>0.04</x15:v>
            <x15:x in="0"/>
          </x15:c>
        </x15:pivotRow>
        <x15:pivotRow count="1">
          <x15:c>
            <x15:v>17996.12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927E43-4076-4202-8750-859840462FAD}" name="PivotChartTable2" cacheId="2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3:B12" firstHeaderRow="1" firstDataRow="1" firstDataCol="1" rowPageCount="1" colPageCount="1"/>
  <pivotFields count="4">
    <pivotField axis="axisRow" allDrilled="1" subtotalTop="0" showAll="0" dataSourceSort="1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1">
    <pageField fld="1" hier="3" name="[AreasCulturas].[TIPO_SUPERFICIE].[All]" cap="All"/>
  </pageFields>
  <dataFields count="1">
    <dataField name="Soma de AREA" fld="2" baseField="0" baseItem="0"/>
  </dataFields>
  <chartFormats count="2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4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9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30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32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33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4" format="35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4" format="3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37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" format="38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653631747">
        <x15:pivotRow count="1">
          <x15:c>
            <x15:v>2050970.63</x15:v>
            <x15:x in="0"/>
          </x15:c>
        </x15:pivotRow>
        <x15:pivotRow count="1">
          <x15:c>
            <x15:v>100467.65</x15:v>
            <x15:x in="0"/>
          </x15:c>
        </x15:pivotRow>
        <x15:pivotRow count="1">
          <x15:c>
            <x15:v>467918.8</x15:v>
            <x15:x in="0"/>
          </x15:c>
        </x15:pivotRow>
        <x15:pivotRow count="1">
          <x15:c>
            <x15:v>20990.080000000002</x15:v>
            <x15:x in="0"/>
          </x15:c>
        </x15:pivotRow>
        <x15:pivotRow count="1">
          <x15:c>
            <x15:v>680461.65</x15:v>
            <x15:x in="0"/>
          </x15:c>
        </x15:pivotRow>
        <x15:pivotRow count="1">
          <x15:c>
            <x15:v>284744.88</x15:v>
            <x15:x in="0"/>
          </x15:c>
        </x15:pivotRow>
        <x15:pivotRow count="1">
          <x15:c>
            <x15:v>47187.08</x15:v>
            <x15:x in="0"/>
          </x15:c>
        </x15:pivotRow>
        <x15:pivotRow count="1">
          <x15:c>
            <x15:v>4278.72</x15:v>
            <x15:x in="0"/>
          </x15:c>
        </x15:pivotRow>
        <x15:pivotRow count="1">
          <x15:c>
            <x15:v>3657019.49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38" cacheId="4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>
  <location ref="A5:B18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Permanentes]" cap="Culturas Permanentes"/>
    <pageField fld="5" hier="2" name="[AreasCulturas].[NDO_DESCRICAO].&amp;[Norte]" cap="Norte"/>
  </pageFields>
  <dataFields count="1">
    <dataField name="Soma de AREA" fld="4" baseField="0" baseItem="0"/>
  </dataFields>
  <chartFormats count="47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6" format="1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6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13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3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multipleItemSelectionAllowed="1" dragToData="1">
      <members count="1" level="1">
        <member name="[AreasCulturas].[NDO_DESCRICAO].&amp;[Norte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3" columnCount="1" cacheId="1773119784">
        <x15:pivotRow count="1">
          <x15:c>
            <x15:v>1052.23</x15:v>
            <x15:x in="0"/>
          </x15:c>
        </x15:pivotRow>
        <x15:pivotRow count="1">
          <x15:c>
            <x15:v>178.93</x15:v>
            <x15:x in="0"/>
          </x15:c>
        </x15:pivotRow>
        <x15:pivotRow count="1">
          <x15:c>
            <x15:v>75104.52</x15:v>
            <x15:x in="0"/>
          </x15:c>
        </x15:pivotRow>
        <x15:pivotRow count="1">
          <x15:c>
            <x15:v>10182.73</x15:v>
            <x15:x in="0"/>
          </x15:c>
        </x15:pivotRow>
        <x15:pivotRow count="1">
          <x15:c>
            <x15:v>3231.85</x15:v>
            <x15:x in="0"/>
          </x15:c>
        </x15:pivotRow>
        <x15:pivotRow count="1">
          <x15:c>
            <x15:v>7368.53</x15:v>
            <x15:x in="0"/>
          </x15:c>
        </x15:pivotRow>
        <x15:pivotRow count="1">
          <x15:c>
            <x15:v>78380.149999999994</x15:v>
            <x15:x in="0"/>
          </x15:c>
        </x15:pivotRow>
        <x15:pivotRow count="1">
          <x15:c>
            <x15:v>225.7</x15:v>
            <x15:x in="0"/>
          </x15:c>
        </x15:pivotRow>
        <x15:pivotRow count="1">
          <x15:c>
            <x15:v>1857.18</x15:v>
            <x15:x in="0"/>
          </x15:c>
        </x15:pivotRow>
        <x15:pivotRow count="1">
          <x15:c>
            <x15:v>10587.31</x15:v>
            <x15:x in="0"/>
          </x15:c>
        </x15:pivotRow>
        <x15:pivotRow count="1">
          <x15:c>
            <x15:v>275066.56</x15:v>
            <x15:x in="0"/>
          </x15:c>
        </x15:pivotRow>
        <x15:pivotRow count="1">
          <x15:c>
            <x15:v>65302.49</x15:v>
            <x15:x in="0"/>
          </x15:c>
        </x15:pivotRow>
        <x15:pivotRow count="1">
          <x15:c>
            <x15:v>528538.18000000005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39" cacheId="4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5:B18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Permanentes]" cap="Culturas Permanentes"/>
    <pageField fld="5" hier="2" name="[AreasCulturas].[NDO_DESCRICAO].&amp;[Centro]" cap="Centro"/>
  </pageFields>
  <dataFields count="1">
    <dataField name="Soma de AREA" fld="4" baseField="0" baseItem="0"/>
  </dataFields>
  <chartFormats count="73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6" format="1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6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13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3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9" format="14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9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9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9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9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9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9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9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9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9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9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9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0" format="15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0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0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0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0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0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0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0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0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0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3" columnCount="1" cacheId="851878153">
        <x15:pivotRow count="1">
          <x15:c>
            <x15:v>441.88</x15:v>
            <x15:x in="0"/>
          </x15:c>
        </x15:pivotRow>
        <x15:pivotRow count="1">
          <x15:c>
            <x15:v>12.13</x15:v>
            <x15:x in="0"/>
          </x15:c>
        </x15:pivotRow>
        <x15:pivotRow count="1">
          <x15:c>
            <x15:v>15095.68</x15:v>
            <x15:x in="0"/>
          </x15:c>
        </x15:pivotRow>
        <x15:pivotRow count="1">
          <x15:c>
            <x15:v>7352.17</x15:v>
            <x15:x in="0"/>
          </x15:c>
        </x15:pivotRow>
        <x15:pivotRow count="1">
          <x15:c>
            <x15:v>1035.03</x15:v>
            <x15:x in="0"/>
          </x15:c>
        </x15:pivotRow>
        <x15:pivotRow count="1">
          <x15:c>
            <x15:v>3783.33</x15:v>
            <x15:x in="0"/>
          </x15:c>
        </x15:pivotRow>
        <x15:pivotRow count="1">
          <x15:c>
            <x15:v>37407.24</x15:v>
            <x15:x in="0"/>
          </x15:c>
        </x15:pivotRow>
        <x15:pivotRow count="1">
          <x15:c>
            <x15:v>183.82</x15:v>
            <x15:x in="0"/>
          </x15:c>
        </x15:pivotRow>
        <x15:pivotRow count="1">
          <x15:c>
            <x15:v>2360.1999999999998</x15:v>
            <x15:x in="0"/>
          </x15:c>
        </x15:pivotRow>
        <x15:pivotRow count="1">
          <x15:c>
            <x15:v>12007.28</x15:v>
            <x15:x in="0"/>
          </x15:c>
        </x15:pivotRow>
        <x15:pivotRow count="1">
          <x15:c>
            <x15:v>214856.04</x15:v>
            <x15:x in="0"/>
          </x15:c>
        </x15:pivotRow>
        <x15:pivotRow count="1">
          <x15:c>
            <x15:v>16003.98</x15:v>
            <x15:x in="0"/>
          </x15:c>
        </x15:pivotRow>
        <x15:pivotRow count="1">
          <x15:c>
            <x15:v>310538.78000000003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40" cacheId="4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5:B16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Permanentes]" cap="Culturas Permanentes"/>
    <pageField fld="5" hier="2" name="[AreasCulturas].[NDO_DESCRICAO].&amp;[Grande Lisboa]" cap="Grande Lisboa"/>
  </pageFields>
  <dataFields count="1">
    <dataField name="Soma de AREA" fld="4" baseField="0" baseItem="0"/>
  </dataFields>
  <chartFormats count="73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1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6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6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3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13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9" format="14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9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9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9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9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9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9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9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9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9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9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9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0" format="15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0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0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0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0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0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0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0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0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0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multipleItemSelectionAllowed="1" dragToData="1">
      <members count="1" level="1">
        <member name="[AreasCulturas].[NDO_DESCRICAO].&amp;[Grande Lisbo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1" columnCount="1" cacheId="972168204">
        <x15:pivotRow count="1">
          <x15:c>
            <x15:v>67.58</x15:v>
            <x15:x in="0"/>
          </x15:c>
        </x15:pivotRow>
        <x15:pivotRow count="1">
          <x15:c>
            <x15:v>58.59</x15:v>
            <x15:x in="0"/>
          </x15:c>
        </x15:pivotRow>
        <x15:pivotRow count="1">
          <x15:c>
            <x15:v>205.06</x15:v>
            <x15:x in="0"/>
          </x15:c>
        </x15:pivotRow>
        <x15:pivotRow count="1">
          <x15:c>
            <x15:v>4.8</x15:v>
            <x15:x in="0"/>
          </x15:c>
        </x15:pivotRow>
        <x15:pivotRow count="1">
          <x15:c>
            <x15:v>16.12</x15:v>
            <x15:x in="0"/>
          </x15:c>
        </x15:pivotRow>
        <x15:pivotRow count="1">
          <x15:c>
            <x15:v>55.77</x15:v>
            <x15:x in="0"/>
          </x15:c>
        </x15:pivotRow>
        <x15:pivotRow count="1">
          <x15:c>
            <x15:v>5.05</x15:v>
            <x15:x in="0"/>
          </x15:c>
        </x15:pivotRow>
        <x15:pivotRow count="1">
          <x15:c>
            <x15:v>26.06</x15:v>
            <x15:x in="0"/>
          </x15:c>
        </x15:pivotRow>
        <x15:pivotRow count="1">
          <x15:c>
            <x15:v>5800.77</x15:v>
            <x15:x in="0"/>
          </x15:c>
        </x15:pivotRow>
        <x15:pivotRow count="1">
          <x15:c>
            <x15:v>862.46</x15:v>
            <x15:x in="0"/>
          </x15:c>
        </x15:pivotRow>
        <x15:pivotRow count="1">
          <x15:c>
            <x15:v>7102.26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41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5:B18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Permanentes]" cap="Culturas Permanentes"/>
    <pageField fld="5" hier="2" name="[AreasCulturas].[NDO_DESCRICAO].&amp;[Oeste E Vale Do Tejo]" cap="Oeste E Vale Do Tejo"/>
  </pageFields>
  <dataFields count="1">
    <dataField name="Soma de AREA" fld="4" baseField="0" baseItem="0"/>
  </dataFields>
  <chartFormats count="73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6" format="1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6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13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3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9" format="14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9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9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9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9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9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9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9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9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9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9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9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0" format="15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0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0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0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0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0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0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0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0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0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multipleItemSelectionAllowed="1" dragToData="1">
      <members count="1" level="1">
        <member name="[AreasCulturas].[NDO_DESCRICAO].&amp;[Oeste E Vale Do Tej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3" columnCount="1" cacheId="1226218929">
        <x15:pivotRow count="1">
          <x15:c>
            <x15:v>255.38</x15:v>
            <x15:x in="0"/>
          </x15:c>
        </x15:pivotRow>
        <x15:pivotRow count="1">
          <x15:c>
            <x15:v>1.17</x15:v>
            <x15:x in="0"/>
          </x15:c>
        </x15:pivotRow>
        <x15:pivotRow count="1">
          <x15:c>
            <x15:v>17874.189999999999</x15:v>
            <x15:x in="0"/>
          </x15:c>
        </x15:pivotRow>
        <x15:pivotRow count="1">
          <x15:c>
            <x15:v>8792.81</x15:v>
            <x15:x in="0"/>
          </x15:c>
        </x15:pivotRow>
        <x15:pivotRow count="1">
          <x15:c>
            <x15:v>261.82</x15:v>
            <x15:x in="0"/>
          </x15:c>
        </x15:pivotRow>
        <x15:pivotRow count="1">
          <x15:c>
            <x15:v>4286.29</x15:v>
            <x15:x in="0"/>
          </x15:c>
        </x15:pivotRow>
        <x15:pivotRow count="1">
          <x15:c>
            <x15:v>12782.3</x15:v>
            <x15:x in="0"/>
          </x15:c>
        </x15:pivotRow>
        <x15:pivotRow count="1">
          <x15:c>
            <x15:v>60.11</x15:v>
            <x15:x in="0"/>
          </x15:c>
        </x15:pivotRow>
        <x15:pivotRow count="1">
          <x15:c>
            <x15:v>313.39999999999998</x15:v>
            <x15:x in="0"/>
          </x15:c>
        </x15:pivotRow>
        <x15:pivotRow count="1">
          <x15:c>
            <x15:v>64736.61</x15:v>
            <x15:x in="0"/>
          </x15:c>
        </x15:pivotRow>
        <x15:pivotRow count="1">
          <x15:c>
            <x15:v>74785.429999999993</x15:v>
            <x15:x in="0"/>
          </x15:c>
        </x15:pivotRow>
        <x15:pivotRow count="1">
          <x15:c>
            <x15:v>13334.29</x15:v>
            <x15:x in="0"/>
          </x15:c>
        </x15:pivotRow>
        <x15:pivotRow count="1">
          <x15:c>
            <x15:v>197483.8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42" cacheId="4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5:B18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Permanentes]" cap="Culturas Permanentes"/>
    <pageField fld="5" hier="2" name="[AreasCulturas].[NDO_DESCRICAO].&amp;[Península De Setúbal]" cap="Península De Setúbal"/>
  </pageFields>
  <dataFields count="1">
    <dataField name="Soma de AREA" fld="4" baseField="0" baseItem="0"/>
  </dataFields>
  <chartFormats count="73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6" format="1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6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13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3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9" format="14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9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9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9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9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9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9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9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9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9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9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9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0" format="15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0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0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0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0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0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0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0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0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0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multipleItemSelectionAllowed="1" dragToData="1">
      <members count="1" level="1">
        <member name="[AreasCulturas].[NDO_DESCRICAO].&amp;[Península De Setúb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3" columnCount="1" cacheId="690488016">
        <x15:pivotRow count="1">
          <x15:c>
            <x15:v>399.52</x15:v>
            <x15:x in="0"/>
          </x15:c>
        </x15:pivotRow>
        <x15:pivotRow count="1">
          <x15:c>
            <x15:v>0.06</x15:v>
            <x15:x in="0"/>
          </x15:c>
        </x15:pivotRow>
        <x15:pivotRow count="1">
          <x15:c>
            <x15:v>3353.45</x15:v>
            <x15:x in="0"/>
          </x15:c>
        </x15:pivotRow>
        <x15:pivotRow count="1">
          <x15:c>
            <x15:v>96</x15:v>
            <x15:x in="0"/>
          </x15:c>
        </x15:pivotRow>
        <x15:pivotRow count="1">
          <x15:c>
            <x15:v>673.32</x15:v>
            <x15:x in="0"/>
          </x15:c>
        </x15:pivotRow>
        <x15:pivotRow count="1">
          <x15:c>
            <x15:v>596.58000000000004</x15:v>
            <x15:x in="0"/>
          </x15:c>
        </x15:pivotRow>
        <x15:pivotRow count="1">
          <x15:c>
            <x15:v>166.58</x15:v>
            <x15:x in="0"/>
          </x15:c>
        </x15:pivotRow>
        <x15:pivotRow count="1">
          <x15:c>
            <x15:v>8.1999999999999993</x15:v>
            <x15:x in="0"/>
          </x15:c>
        </x15:pivotRow>
        <x15:pivotRow count="1">
          <x15:c>
            <x15:v>112.05</x15:v>
            <x15:x in="0"/>
          </x15:c>
        </x15:pivotRow>
        <x15:pivotRow count="1">
          <x15:c>
            <x15:v>11225.17</x15:v>
            <x15:x in="0"/>
          </x15:c>
        </x15:pivotRow>
        <x15:pivotRow count="1">
          <x15:c>
            <x15:v>15239.53</x15:v>
            <x15:x in="0"/>
          </x15:c>
        </x15:pivotRow>
        <x15:pivotRow count="1">
          <x15:c>
            <x15:v>4573.92</x15:v>
            <x15:x in="0"/>
          </x15:c>
        </x15:pivotRow>
        <x15:pivotRow count="1">
          <x15:c>
            <x15:v>36444.379999999997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23" cacheId="5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Temporárias]" cap="Culturas Temporárias"/>
    <pageField fld="5" hier="2" name="[AreasCulturas].[NDO_DESCRICAO].&amp;[Alentejo]" cap="Alentejo"/>
  </pageFields>
  <dataFields count="1">
    <dataField name="Soma de AREA" fld="4" baseField="0" baseItem="0"/>
  </dataFields>
  <chartFormats count="59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4" format="1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4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4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4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5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6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874797054">
        <x15:pivotRow count="1">
          <x15:c>
            <x15:v>84389.6</x15:v>
            <x15:x in="0"/>
          </x15:c>
        </x15:pivotRow>
        <x15:pivotRow count="1">
          <x15:c>
            <x15:v>64.78</x15:v>
            <x15:x in="0"/>
          </x15:c>
        </x15:pivotRow>
        <x15:pivotRow count="1">
          <x15:c>
            <x15:v>275779.44</x15:v>
            <x15:x in="0"/>
          </x15:c>
        </x15:pivotRow>
        <x15:pivotRow count="1">
          <x15:c>
            <x15:v>9324.07</x15:v>
            <x15:x in="0"/>
          </x15:c>
        </x15:pivotRow>
        <x15:pivotRow count="1">
          <x15:c>
            <x15:v>30766.240000000002</x15:v>
            <x15:x in="0"/>
          </x15:c>
        </x15:pivotRow>
        <x15:pivotRow count="1">
          <x15:c>
            <x15:v>1937.32</x15:v>
            <x15:x in="0"/>
          </x15:c>
        </x15:pivotRow>
        <x15:pivotRow count="1">
          <x15:c>
            <x15:v>478.62</x15:v>
            <x15:x in="0"/>
          </x15:c>
        </x15:pivotRow>
        <x15:pivotRow count="1">
          <x15:c>
            <x15:v>28551</x15:v>
            <x15:x in="0"/>
          </x15:c>
        </x15:pivotRow>
        <x15:pivotRow count="1">
          <x15:c>
            <x15:v>431291.07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43" cacheId="3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5:B18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Permanentes]" cap="Culturas Permanentes"/>
    <pageField fld="5" hier="2" name="[AreasCulturas].[NDO_DESCRICAO].&amp;[Alentejo]" cap="Alentejo"/>
  </pageFields>
  <dataFields count="1">
    <dataField name="Soma de AREA" fld="4" baseField="0" baseItem="0"/>
  </dataFields>
  <chartFormats count="73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6" format="1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6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13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3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9" format="14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9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9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9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9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9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9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9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9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9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9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9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0" format="15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0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0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0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0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0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0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0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0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0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multipleItemSelectionAllowed="1" dragToData="1">
      <members count="1" level="1">
        <member name="[AreasCulturas].[NDO_DESCRICAO].&amp;[Alentej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3" columnCount="1" cacheId="1011091552">
        <x15:pivotRow count="1">
          <x15:c>
            <x15:v>2413.7399999999998</x15:v>
            <x15:x in="0"/>
          </x15:c>
        </x15:pivotRow>
        <x15:pivotRow count="1">
          <x15:c>
            <x15:v>3.2</x15:v>
            <x15:x in="0"/>
          </x15:c>
        </x15:pivotRow>
        <x15:pivotRow count="1">
          <x15:c>
            <x15:v>89986.11</x15:v>
            <x15:x in="0"/>
          </x15:c>
        </x15:pivotRow>
        <x15:pivotRow count="1">
          <x15:c>
            <x15:v>1606.6</x15:v>
            <x15:x in="0"/>
          </x15:c>
        </x15:pivotRow>
        <x15:pivotRow count="1">
          <x15:c>
            <x15:v>5290.01</x15:v>
            <x15:x in="0"/>
          </x15:c>
        </x15:pivotRow>
        <x15:pivotRow count="1">
          <x15:c>
            <x15:v>6844.2</x15:v>
            <x15:x in="0"/>
          </x15:c>
        </x15:pivotRow>
        <x15:pivotRow count="1">
          <x15:c>
            <x15:v>197762.52</x15:v>
            <x15:x in="0"/>
          </x15:c>
        </x15:pivotRow>
        <x15:pivotRow count="1">
          <x15:c>
            <x15:v>536.05999999999995</x15:v>
            <x15:x in="0"/>
          </x15:c>
        </x15:pivotRow>
        <x15:pivotRow count="1">
          <x15:c>
            <x15:v>2950.3</x15:v>
            <x15:x in="0"/>
          </x15:c>
        </x15:pivotRow>
        <x15:pivotRow count="1">
          <x15:c>
            <x15:v>234482.65</x15:v>
            <x15:x in="0"/>
          </x15:c>
        </x15:pivotRow>
        <x15:pivotRow count="1">
          <x15:c>
            <x15:v>1003615.76</x15:v>
            <x15:x in="0"/>
          </x15:c>
        </x15:pivotRow>
        <x15:pivotRow count="1">
          <x15:c>
            <x15:v>25121.49</x15:v>
            <x15:x in="0"/>
          </x15:c>
        </x15:pivotRow>
        <x15:pivotRow count="1">
          <x15:c>
            <x15:v>1570612.64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44" cacheId="3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5:B18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Permanentes]" cap="Culturas Permanentes"/>
    <pageField fld="5" hier="2" name="[AreasCulturas].[NDO_DESCRICAO].&amp;[Algarve]" cap="Algarve"/>
  </pageFields>
  <dataFields count="1">
    <dataField name="Soma de AREA" fld="4" baseField="0" baseItem="0"/>
  </dataFields>
  <chartFormats count="73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6" format="1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6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13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3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9" format="14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9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9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9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9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9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9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9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9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9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9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9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0" format="15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0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0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0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0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0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0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0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0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0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multipleItemSelectionAllowed="1" dragToData="1">
      <members count="1" level="1">
        <member name="[AreasCulturas].[NDO_DESCRICAO].&amp;[Algarve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3" columnCount="1" cacheId="383788365">
        <x15:pivotRow count="1">
          <x15:c>
            <x15:v>8511.27</x15:v>
            <x15:x in="0"/>
          </x15:c>
        </x15:pivotRow>
        <x15:pivotRow count="1">
          <x15:c>
            <x15:v>2.4700000000000002</x15:v>
            <x15:x in="0"/>
          </x15:c>
        </x15:pivotRow>
        <x15:pivotRow count="1">
          <x15:c>
            <x15:v>16541.080000000002</x15:v>
            <x15:x in="0"/>
          </x15:c>
        </x15:pivotRow>
        <x15:pivotRow count="1">
          <x15:c>
            <x15:v>265.18</x15:v>
            <x15:x in="0"/>
          </x15:c>
        </x15:pivotRow>
        <x15:pivotRow count="1">
          <x15:c>
            <x15:v>2564.7399999999998</x15:v>
            <x15:x in="0"/>
          </x15:c>
        </x15:pivotRow>
        <x15:pivotRow count="1">
          <x15:c>
            <x15:v>8816.2999999999993</x15:v>
            <x15:x in="0"/>
          </x15:c>
        </x15:pivotRow>
        <x15:pivotRow count="1">
          <x15:c>
            <x15:v>1389.29</x15:v>
            <x15:x in="0"/>
          </x15:c>
        </x15:pivotRow>
        <x15:pivotRow count="1">
          <x15:c>
            <x15:v>70.17</x15:v>
            <x15:x in="0"/>
          </x15:c>
        </x15:pivotRow>
        <x15:pivotRow count="1">
          <x15:c>
            <x15:v>3123.98</x15:v>
            <x15:x in="0"/>
          </x15:c>
        </x15:pivotRow>
        <x15:pivotRow count="1">
          <x15:c>
            <x15:v>8639.81</x15:v>
            <x15:x in="0"/>
          </x15:c>
        </x15:pivotRow>
        <x15:pivotRow count="1">
          <x15:c>
            <x15:v>31352.99</x15:v>
            <x15:x in="0"/>
          </x15:c>
        </x15:pivotRow>
        <x15:pivotRow count="1">
          <x15:c>
            <x15:v>669.79</x15:v>
            <x15:x in="0"/>
          </x15:c>
        </x15:pivotRow>
        <x15:pivotRow count="1">
          <x15:c>
            <x15:v>81947.070000000007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46" cacheId="3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5:B16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Permanentes]" cap="Culturas Permanentes"/>
    <pageField fld="5" hier="2" name="[AreasCulturas].[NDO_DESCRICAO].&amp;[Região Autónoma Da Madeira]" cap="Região Autónoma Da Madeira"/>
  </pageFields>
  <dataFields count="1">
    <dataField name="Soma de AREA" fld="4" baseField="0" baseItem="0"/>
  </dataFields>
  <chartFormats count="73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1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6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6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3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3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9" format="14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9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9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9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9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9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9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9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9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9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9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9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0" format="15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0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0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0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0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0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0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0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0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0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multipleItemSelectionAllowed="1" dragToData="1">
      <members count="1" level="1">
        <member name="[AreasCulturas].[NDO_DESCRICAO].&amp;[Região Autónoma Da Madeir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1" columnCount="1" cacheId="893536763">
        <x15:pivotRow count="1">
          <x15:c>
            <x15:v>95.79</x15:v>
            <x15:x in="0"/>
          </x15:c>
        </x15:pivotRow>
        <x15:pivotRow count="1">
          <x15:c>
            <x15:v>0.09</x15:v>
            <x15:x in="0"/>
          </x15:c>
        </x15:pivotRow>
        <x15:pivotRow count="1">
          <x15:c>
            <x15:v>117.9</x15:v>
            <x15:x in="0"/>
          </x15:c>
        </x15:pivotRow>
        <x15:pivotRow count="1">
          <x15:c>
            <x15:v>275.61</x15:v>
            <x15:x in="0"/>
          </x15:c>
        </x15:pivotRow>
        <x15:pivotRow count="1">
          <x15:c>
            <x15:v>876.49</x15:v>
            <x15:x in="0"/>
          </x15:c>
        </x15:pivotRow>
        <x15:pivotRow count="1">
          <x15:c>
            <x15:v>58.65</x15:v>
            <x15:x in="0"/>
          </x15:c>
        </x15:pivotRow>
        <x15:pivotRow count="1">
          <x15:c>
            <x15:v>82.14</x15:v>
            <x15:x in="0"/>
          </x15:c>
        </x15:pivotRow>
        <x15:pivotRow count="1">
          <x15:c>
            <x15:v>4.75</x15:v>
            <x15:x in="0"/>
          </x15:c>
        </x15:pivotRow>
        <x15:pivotRow count="1">
          <x15:c>
            <x15:v>220.58</x15:v>
            <x15:x in="0"/>
          </x15:c>
        </x15:pivotRow>
        <x15:pivotRow count="1">
          <x15:c>
            <x15:v>398.86</x15:v>
            <x15:x in="0"/>
          </x15:c>
        </x15:pivotRow>
        <x15:pivotRow count="1">
          <x15:c>
            <x15:v>2130.86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6AC058-A0D2-4764-8567-59D6F260929A}" name="Tabela Dinâmica2" cacheId="1" applyNumberFormats="0" applyBorderFormats="0" applyFontFormats="0" applyPatternFormats="0" applyAlignmentFormats="0" applyWidthHeightFormats="1" dataCaption="Valores" grandTotalCaption="Total" tag="c006dbc4-fab8-4a22-a1a8-ee668f8d7bf6" updatedVersion="8" minRefreshableVersion="3" itemPrintTitles="1" createdVersion="8" indent="0" outline="1" outlineData="1" multipleFieldFilters="0" chartFormat="1">
  <location ref="B6:E16" firstHeaderRow="1" firstDataRow="2" firstDataCol="1"/>
  <pivotFields count="3">
    <pivotField axis="axisCol" allDrilled="1" subtotalTop="0" showAll="0" defaultSubtotal="0" defaultAttributeDrillState="1">
      <items count="2">
        <item x="1"/>
        <item x="0"/>
      </items>
    </pivotField>
    <pivotField dataField="1" subtotalTop="0" showAll="0" defaultSubtotal="0"/>
    <pivotField axis="axisRow" allDrilled="1" subtotalTop="0" showAll="0" defaultSubtotal="0" defaultAttributeDrillState="1">
      <items count="8">
        <item x="4"/>
        <item x="2"/>
        <item x="3"/>
        <item x="5"/>
        <item x="6"/>
        <item x="0"/>
        <item x="1"/>
        <item x="7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a de BENEFICIARIOS" fld="1" baseField="0" baseItem="0"/>
  </dataFields>
  <formats count="25">
    <format dxfId="738">
      <pivotArea type="all" dataOnly="0" outline="0" fieldPosition="0"/>
    </format>
    <format dxfId="737">
      <pivotArea outline="0" collapsedLevelsAreSubtotals="1" fieldPosition="0"/>
    </format>
    <format dxfId="736">
      <pivotArea dataOnly="0" labelOnly="1" grandRow="1" outline="0" fieldPosition="0"/>
    </format>
    <format dxfId="735">
      <pivotArea outline="0" collapsedLevelsAreSubtotals="1" fieldPosition="0"/>
    </format>
    <format dxfId="734">
      <pivotArea dataOnly="0" labelOnly="1" grandRow="1" outline="0" fieldPosition="0"/>
    </format>
    <format dxfId="733">
      <pivotArea outline="0" collapsedLevelsAreSubtotals="1" fieldPosition="0"/>
    </format>
    <format dxfId="732">
      <pivotArea outline="0" collapsedLevelsAreSubtotals="1" fieldPosition="0"/>
    </format>
    <format dxfId="731">
      <pivotArea outline="0" collapsedLevelsAreSubtotals="1" fieldPosition="0"/>
    </format>
    <format dxfId="730">
      <pivotArea outline="0" collapsedLevelsAreSubtotals="1" fieldPosition="0"/>
    </format>
    <format dxfId="729">
      <pivotArea outline="0" collapsedLevelsAreSubtotals="1" fieldPosition="0"/>
    </format>
    <format dxfId="728">
      <pivotArea outline="0" collapsedLevelsAreSubtotals="1" fieldPosition="0"/>
    </format>
    <format dxfId="727">
      <pivotArea dataOnly="0" labelOnly="1" grandRow="1" outline="0" fieldPosition="0"/>
    </format>
    <format dxfId="726">
      <pivotArea dataOnly="0" labelOnly="1" grandRow="1" outline="0" fieldPosition="0"/>
    </format>
    <format dxfId="725">
      <pivotArea dataOnly="0" labelOnly="1" grandRow="1" outline="0" fieldPosition="0"/>
    </format>
    <format dxfId="724">
      <pivotArea type="all" dataOnly="0" outline="0" fieldPosition="0"/>
    </format>
    <format dxfId="723">
      <pivotArea outline="0" collapsedLevelsAreSubtotals="1" fieldPosition="0"/>
    </format>
    <format dxfId="722">
      <pivotArea type="origin" dataOnly="0" labelOnly="1" outline="0" fieldPosition="0"/>
    </format>
    <format dxfId="721">
      <pivotArea field="0" type="button" dataOnly="0" labelOnly="1" outline="0" axis="axisCol" fieldPosition="0"/>
    </format>
    <format dxfId="720">
      <pivotArea type="topRight" dataOnly="0" labelOnly="1" outline="0" fieldPosition="0"/>
    </format>
    <format dxfId="719">
      <pivotArea dataOnly="0" labelOnly="1" grandRow="1" outline="0" fieldPosition="0"/>
    </format>
    <format dxfId="718">
      <pivotArea dataOnly="0" labelOnly="1" fieldPosition="0">
        <references count="1">
          <reference field="0" count="0"/>
        </references>
      </pivotArea>
    </format>
    <format dxfId="717">
      <pivotArea dataOnly="0" labelOnly="1" grandCol="1" outline="0" fieldPosition="0"/>
    </format>
    <format dxfId="716">
      <pivotArea dataOnly="0" labelOnly="1" fieldPosition="0">
        <references count="1">
          <reference field="2" count="0"/>
        </references>
      </pivotArea>
    </format>
    <format dxfId="715">
      <pivotArea dataOnly="0" labelOnly="1" fieldPosition="0">
        <references count="1">
          <reference field="2" count="0"/>
        </references>
      </pivotArea>
    </format>
    <format dxfId="714">
      <pivotArea dataOnly="0" labelOnly="1" grandRow="1" outline="0" fieldPosition="0"/>
    </format>
  </format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4883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colHierarchiesUsage count="1">
    <colHierarchyUsage hierarchyUsage="4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esso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A89FDF-632B-4583-993F-D92C76A640C4}" name="PivotTable1" cacheId="0" applyNumberFormats="0" applyBorderFormats="0" applyFontFormats="0" applyPatternFormats="0" applyAlignmentFormats="0" applyWidthHeightFormats="1" dataCaption="Values" grandTotalCaption="Total" updatedVersion="8" minRefreshableVersion="3" showDrill="0" itemPrintTitles="1" mergeItem="1" createdVersion="8" indent="0" showHeaders="0" outline="1" outlineData="1" multipleFieldFilters="0" colHeaderCaption=" ">
  <location ref="T5:W10" firstHeaderRow="1" firstDataRow="2" firstDataCol="1"/>
  <pivotFields count="3">
    <pivotField axis="axisCol" allDrilled="1" subtotalTop="0" showAll="0" defaultSubtotal="0" defaultAttributeDrillState="1">
      <items count="2">
        <item s="1" x="1"/>
        <item s="1" x="0"/>
      </items>
    </pivotField>
    <pivotField axis="axisRow" allDrilled="1" subtotalTop="0" showAll="0" defaultSubtotal="0" defaultAttributeDrillState="1">
      <items count="3">
        <item s="1" x="0"/>
        <item s="1" x="2"/>
        <item s="1" x="1"/>
      </items>
    </pivotField>
    <pivotField dataField="1" subtotalTop="0" showAll="0" defaultSubtota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BENEFICIARIOS" fld="2" baseField="0" baseItem="0"/>
  </dataFields>
  <formats count="10">
    <format dxfId="673">
      <pivotArea type="origin" dataOnly="0" labelOnly="1" outline="0" fieldPosition="0"/>
    </format>
    <format dxfId="672">
      <pivotArea field="0" type="button" dataOnly="0" labelOnly="1" outline="0" axis="axisCol" fieldPosition="0"/>
    </format>
    <format dxfId="671">
      <pivotArea type="topRight" dataOnly="0" labelOnly="1" outline="0" fieldPosition="0"/>
    </format>
    <format dxfId="670">
      <pivotArea field="1" type="button" dataOnly="0" labelOnly="1" outline="0" axis="axisRow" fieldPosition="0"/>
    </format>
    <format dxfId="669">
      <pivotArea dataOnly="0" labelOnly="1" fieldPosition="0">
        <references count="1">
          <reference field="0" count="0"/>
        </references>
      </pivotArea>
    </format>
    <format dxfId="668">
      <pivotArea dataOnly="0" labelOnly="1" grandCol="1" outline="0" fieldPosition="0"/>
    </format>
    <format dxfId="667">
      <pivotArea outline="0" collapsedLevelsAreSubtotals="1" fieldPosition="0"/>
    </format>
    <format dxfId="666">
      <pivotArea dataOnly="0" labelOnly="1" fieldPosition="0">
        <references count="1">
          <reference field="1" count="0"/>
        </references>
      </pivotArea>
    </format>
    <format dxfId="665">
      <pivotArea dataOnly="0" labelOnly="1" grandRow="1" outline="0" fieldPosition="0"/>
    </format>
    <format dxfId="664">
      <pivotArea outline="0" collapsedLevelsAreSubtotals="1" fieldPosition="0"/>
    </format>
  </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0" showLastColumn="1"/>
  <rowHierarchiesUsage count="1">
    <rowHierarchyUsage hierarchyUsage="41"/>
  </rowHierarchiesUsage>
  <colHierarchiesUsage count="1">
    <colHierarchyUsage hierarchyUsage="4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esso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49DB4C-976E-4B2D-B590-E1C208E90A81}" name="Tabela Dinâmica5" cacheId="2" applyNumberFormats="0" applyBorderFormats="0" applyFontFormats="0" applyPatternFormats="0" applyAlignmentFormats="0" applyWidthHeightFormats="1" dataCaption="Valores" grandTotalCaption="Total" missingCaption="0" tag="88ce1041-471f-41f6-99a1-fbfd46bfa9b3" updatedVersion="8" minRefreshableVersion="3" showDrill="0" subtotalHiddenItems="1" colGrandTotals="0" itemPrintTitles="1" mergeItem="1" createdVersion="8" indent="0" showHeaders="0" outline="1" outlineData="1" multipleFieldFilters="0" chartFormat="5" rowHeaderCaption="" colHeaderCaption=" ">
  <location ref="B4:R10" firstHeaderRow="1" firstDataRow="3" firstDataCol="1"/>
  <pivotFields count="4">
    <pivotField axis="axisRow" allDrilled="1" subtotalTop="0" showAll="0" defaultSubtotal="0" defaultAttributeDrillState="1">
      <items count="3">
        <item s="1" x="0"/>
        <item s="1" x="2"/>
        <item s="1" x="1"/>
      </items>
    </pivotField>
    <pivotField axis="axisCol" compact="0" allDrilled="1" outline="0" showAll="0" defaultSubtotal="0" defaultAttributeDrillState="1">
      <items count="2">
        <item s="1" x="1"/>
        <item s="1" x="0"/>
      </items>
    </pivotField>
    <pivotField dataField="1" subtotalTop="0" showAll="0" defaultSubtotal="0"/>
    <pivotField axis="axisCol" allDrilled="1" subtotalTop="0" showAll="0" defaultSubtotal="0" defaultAttributeDrillState="1">
      <items count="8">
        <item x="4"/>
        <item x="2"/>
        <item x="3"/>
        <item x="5"/>
        <item x="6"/>
        <item x="0"/>
        <item x="1"/>
        <item x="7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Fields count="2">
    <field x="3"/>
    <field x="1"/>
  </colFields>
  <colItems count="16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/>
    </i>
    <i r="1">
      <x v="1"/>
    </i>
  </colItems>
  <dataFields count="1">
    <dataField name="Idade" fld="2" baseField="0" baseItem="0"/>
  </dataFields>
  <formats count="40">
    <format dxfId="713">
      <pivotArea dataOnly="0" labelOnly="1" grandCol="1" outline="0" fieldPosition="0"/>
    </format>
    <format dxfId="712">
      <pivotArea dataOnly="0" labelOnly="1" grandCol="1" outline="0" fieldPosition="0"/>
    </format>
    <format dxfId="711">
      <pivotArea dataOnly="0" labelOnly="1" fieldPosition="0">
        <references count="1">
          <reference field="0" count="0"/>
        </references>
      </pivotArea>
    </format>
    <format dxfId="710">
      <pivotArea dataOnly="0" labelOnly="1" fieldPosition="0">
        <references count="1">
          <reference field="0" count="0"/>
        </references>
      </pivotArea>
    </format>
    <format dxfId="709">
      <pivotArea dataOnly="0" labelOnly="1" grandRow="1" outline="0" fieldPosition="0"/>
    </format>
    <format dxfId="708">
      <pivotArea outline="0" collapsedLevelsAreSubtotals="1" fieldPosition="0"/>
    </format>
    <format dxfId="707">
      <pivotArea outline="0" collapsedLevelsAreSubtotals="1" fieldPosition="0"/>
    </format>
    <format dxfId="706">
      <pivotArea outline="0" collapsedLevelsAreSubtotals="1" fieldPosition="0"/>
    </format>
    <format dxfId="705">
      <pivotArea outline="0" collapsedLevelsAreSubtotals="1" fieldPosition="0"/>
    </format>
    <format dxfId="704">
      <pivotArea dataOnly="0" labelOnly="1" grandRow="1" outline="0" fieldPosition="0"/>
    </format>
    <format dxfId="703">
      <pivotArea dataOnly="0" labelOnly="1" grandRow="1" outline="0" fieldPosition="0"/>
    </format>
    <format dxfId="702">
      <pivotArea outline="0" collapsedLevelsAreSubtotals="1" fieldPosition="0"/>
    </format>
    <format dxfId="701">
      <pivotArea dataOnly="0" labelOnly="1" grandRow="1" outline="0" fieldPosition="0"/>
    </format>
    <format dxfId="700">
      <pivotArea type="origin" dataOnly="0" labelOnly="1" outline="0" fieldPosition="0"/>
    </format>
    <format dxfId="699">
      <pivotArea type="topRight" dataOnly="0" labelOnly="1" outline="0" fieldPosition="0"/>
    </format>
    <format dxfId="698">
      <pivotArea dataOnly="0" labelOnly="1" fieldPosition="0">
        <references count="1">
          <reference field="0" count="0"/>
        </references>
      </pivotArea>
    </format>
    <format dxfId="697">
      <pivotArea dataOnly="0" labelOnly="1" outline="0" fieldPosition="0">
        <references count="2">
          <reference field="0" count="1" selected="0">
            <x v="1048832"/>
          </reference>
          <reference field="1" count="0"/>
        </references>
      </pivotArea>
    </format>
    <format dxfId="696">
      <pivotArea dataOnly="0" labelOnly="1" outline="0" fieldPosition="0">
        <references count="2">
          <reference field="0" count="1" selected="0">
            <x v="1048832"/>
          </reference>
          <reference field="1" count="0"/>
        </references>
      </pivotArea>
    </format>
    <format dxfId="695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6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3">
      <pivotArea type="all" dataOnly="0" outline="0" fieldPosition="0"/>
    </format>
    <format dxfId="692">
      <pivotArea outline="0" collapsedLevelsAreSubtotals="1" fieldPosition="0"/>
    </format>
    <format dxfId="691">
      <pivotArea type="origin" dataOnly="0" labelOnly="1" outline="0" fieldPosition="0"/>
    </format>
    <format dxfId="690">
      <pivotArea type="topRight" dataOnly="0" labelOnly="1" outline="0" fieldPosition="0"/>
    </format>
    <format dxfId="689">
      <pivotArea dataOnly="0" labelOnly="1" grandRow="1" outline="0" fieldPosition="0"/>
    </format>
    <format dxfId="688">
      <pivotArea dataOnly="0" labelOnly="1" fieldPosition="0">
        <references count="1">
          <reference field="0" count="0"/>
        </references>
      </pivotArea>
    </format>
    <format dxfId="687">
      <pivotArea dataOnly="0" labelOnly="1" outline="0" fieldPosition="0">
        <references count="2">
          <reference field="0" count="1" selected="0">
            <x v="1048832"/>
          </reference>
          <reference field="1" count="0"/>
        </references>
      </pivotArea>
    </format>
    <format dxfId="686">
      <pivotArea dataOnly="0" labelOnly="1" outline="0" fieldPosition="0">
        <references count="2">
          <reference field="0" count="1" selected="0">
            <x v="1048832"/>
          </reference>
          <reference field="1" count="0"/>
        </references>
      </pivotArea>
    </format>
    <format dxfId="685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6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3">
      <pivotArea dataOnly="0" labelOnly="1" fieldPosition="0">
        <references count="1">
          <reference field="0" count="0"/>
        </references>
      </pivotArea>
    </format>
    <format dxfId="682">
      <pivotArea dataOnly="0" labelOnly="1" fieldPosition="0">
        <references count="1">
          <reference field="0" count="0"/>
        </references>
      </pivotArea>
    </format>
    <format dxfId="681">
      <pivotArea dataOnly="0" labelOnly="1" fieldPosition="0">
        <references count="1">
          <reference field="3" count="0"/>
        </references>
      </pivotArea>
    </format>
    <format dxfId="680">
      <pivotArea dataOnly="0" labelOnly="1" outline="0" fieldPosition="0">
        <references count="2">
          <reference field="1" count="0"/>
          <reference field="3" count="1" selected="0">
            <x v="0"/>
          </reference>
        </references>
      </pivotArea>
    </format>
    <format dxfId="679">
      <pivotArea dataOnly="0" labelOnly="1" outline="0" fieldPosition="0">
        <references count="2">
          <reference field="1" count="0"/>
          <reference field="3" count="1" selected="0">
            <x v="1"/>
          </reference>
        </references>
      </pivotArea>
    </format>
    <format dxfId="678">
      <pivotArea dataOnly="0" labelOnly="1" outline="0" fieldPosition="0">
        <references count="2">
          <reference field="1" count="0"/>
          <reference field="3" count="1" selected="0">
            <x v="1048832"/>
          </reference>
        </references>
      </pivotArea>
    </format>
    <format dxfId="677">
      <pivotArea dataOnly="0" labelOnly="1" outline="0" fieldPosition="0">
        <references count="2">
          <reference field="1" count="0"/>
          <reference field="3" count="1" selected="0">
            <x v="5"/>
          </reference>
        </references>
      </pivotArea>
    </format>
    <format dxfId="676">
      <pivotArea dataOnly="0" labelOnly="1" outline="0" fieldPosition="0">
        <references count="2">
          <reference field="1" count="0"/>
          <reference field="3" count="1" selected="0">
            <x v="6"/>
          </reference>
        </references>
      </pivotArea>
    </format>
    <format dxfId="675">
      <pivotArea dataOnly="0" labelOnly="1" outline="0" fieldPosition="0">
        <references count="2">
          <reference field="1" count="0"/>
          <reference field="3" count="1" selected="0">
            <x v="1048832"/>
          </reference>
        </references>
      </pivotArea>
    </format>
    <format dxfId="674">
      <pivotArea dataOnly="0" labelOnly="1" grandRow="1" outline="0" fieldPosition="0"/>
    </format>
  </formats>
  <chartFormats count="8">
    <chartFormat chart="2" format="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48832"/>
          </reference>
          <reference field="1" count="1" selected="0">
            <x v="0"/>
          </reference>
        </references>
      </pivotArea>
    </chartFormat>
    <chartFormat chart="2" format="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48832"/>
          </reference>
          <reference field="1" count="1" selected="0">
            <x v="1"/>
          </reference>
        </references>
      </pivotArea>
    </chartFormat>
    <chartFormat chart="2" format="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48832"/>
          </reference>
          <reference field="1" count="1" selected="0">
            <x v="0"/>
          </reference>
        </references>
      </pivotArea>
    </chartFormat>
    <chartFormat chart="2" format="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48832"/>
          </reference>
          <reference field="1" count="1" selected="0">
            <x v="1"/>
          </reference>
        </references>
      </pivotArea>
    </chartFormat>
    <chartFormat chart="2" format="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0"/>
          </reference>
        </references>
      </pivotArea>
    </chartFormat>
    <chartFormat chart="2" format="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"/>
          </reference>
        </references>
      </pivotArea>
    </chartFormat>
    <chartFormat chart="2" format="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0"/>
          </reference>
        </references>
      </pivotArea>
    </chartFormat>
    <chartFormat chart="2" format="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1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Idade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41"/>
  </rowHierarchiesUsage>
  <colHierarchiesUsage count="2">
    <colHierarchyUsage hierarchyUsage="37"/>
    <colHierarchyUsage hierarchyUsage="4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esso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76A9BA-8EB8-466B-8511-E03489A46682}" name="Tabela Dinâmica1" cacheId="15" applyNumberFormats="0" applyBorderFormats="0" applyFontFormats="0" applyPatternFormats="0" applyAlignmentFormats="0" applyWidthHeightFormats="1" dataCaption="Valores" grandTotalCaption="Total" tag="d28d8766-a7c9-40be-94b3-ed88e3a8d6ba" updatedVersion="8" minRefreshableVersion="3" showDrill="0" subtotalHiddenItems="1" colGrandTotals="0" itemPrintTitles="1" mergeItem="1" createdVersion="8" indent="0" showHeaders="0" outline="1" outlineData="1" multipleFieldFilters="0" rowHeaderCaption="NUTII">
  <location ref="B7:F16" firstHeaderRow="0" firstDataRow="1" firstDataCol="1" rowPageCount="1" colPageCount="1"/>
  <pivotFields count="6"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axis="axisRow" allDrilled="1" subtotalTop="0" showAll="0" defaultSubtotal="0" defaultAttributeDrillState="1">
      <items count="8">
        <item s="1" x="4"/>
        <item s="1" x="2"/>
        <item s="1" x="3"/>
        <item s="1" x="5"/>
        <item s="1" x="6"/>
        <item s="1" x="0"/>
        <item s="1" x="1"/>
        <item s="1" x="7"/>
      </items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hier="26" name="[Exploracoes].[CLASSE_AREA].&amp;[&lt; 1 ha]" cap="&lt; 1 ha"/>
  </pageFields>
  <dataFields count="4">
    <dataField name="N.º" fld="0" baseField="0" baseItem="0"/>
    <dataField name="%" fld="4" showDataAs="percentOfCol" baseField="0" baseItem="0" numFmtId="10">
      <extLst>
        <ext xmlns:x14="http://schemas.microsoft.com/office/spreadsheetml/2009/9/main" uri="{E15A36E0-9728-4e99-A89B-3F7291B0FE68}">
          <x14:dataField sourceField="0" uniqueName="[__Xl2].[Measures].[Soma de N_EXP]"/>
        </ext>
      </extLst>
    </dataField>
    <dataField name="ha" fld="1" baseField="0" baseItem="0"/>
    <dataField name="%" fld="5" showDataAs="percentOfCol" baseField="0" baseItem="0" numFmtId="10">
      <extLst>
        <ext xmlns:x14="http://schemas.microsoft.com/office/spreadsheetml/2009/9/main" uri="{E15A36E0-9728-4e99-A89B-3F7291B0FE68}">
          <x14:dataField sourceField="1" uniqueName="[__Xl2].[Measures].[Soma de AREA]"/>
        </ext>
      </extLst>
    </dataField>
  </dataFields>
  <formats count="25">
    <format dxfId="663">
      <pivotArea type="all" dataOnly="0" outline="0" fieldPosition="0"/>
    </format>
    <format dxfId="662">
      <pivotArea outline="0" collapsedLevelsAreSubtotals="1" fieldPosition="0"/>
    </format>
    <format dxfId="661">
      <pivotArea dataOnly="0" labelOnly="1" grandRow="1" outline="0" fieldPosition="0"/>
    </format>
    <format dxfId="660">
      <pivotArea outline="0" collapsedLevelsAreSubtotals="1" fieldPosition="0"/>
    </format>
    <format dxfId="659">
      <pivotArea dataOnly="0" labelOnly="1" grandRow="1" outline="0" fieldPosition="0"/>
    </format>
    <format dxfId="658">
      <pivotArea outline="0" collapsedLevelsAreSubtotals="1" fieldPosition="0"/>
    </format>
    <format dxfId="657">
      <pivotArea outline="0" collapsedLevelsAreSubtotals="1" fieldPosition="0"/>
    </format>
    <format dxfId="656">
      <pivotArea outline="0" collapsedLevelsAreSubtotals="1" fieldPosition="0"/>
    </format>
    <format dxfId="655">
      <pivotArea outline="0" collapsedLevelsAreSubtotals="1" fieldPosition="0"/>
    </format>
    <format dxfId="654">
      <pivotArea dataOnly="0" labelOnly="1" grandRow="1" outline="0" fieldPosition="0"/>
    </format>
    <format dxfId="653">
      <pivotArea dataOnly="0" labelOnly="1" grandRow="1" outline="0" fieldPosition="0"/>
    </format>
    <format dxfId="652">
      <pivotArea dataOnly="0" labelOnly="1" grandRow="1" outline="0" fieldPosition="0"/>
    </format>
    <format dxfId="651">
      <pivotArea type="all" dataOnly="0" outline="0" fieldPosition="0"/>
    </format>
    <format dxfId="650">
      <pivotArea type="all" dataOnly="0" outline="0" fieldPosition="0"/>
    </format>
    <format dxfId="64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648">
      <pivotArea outline="0" collapsedLevelsAreSubtotals="1" fieldPosition="0"/>
    </format>
    <format dxfId="647">
      <pivotArea dataOnly="0" labelOnly="1" grandRow="1" outline="0" fieldPosition="0"/>
    </format>
    <format dxfId="646">
      <pivotArea type="all" dataOnly="0" outline="0" fieldPosition="0"/>
    </format>
    <format dxfId="645">
      <pivotArea outline="0" collapsedLevelsAreSubtotals="1" fieldPosition="0"/>
    </format>
    <format dxfId="644">
      <pivotArea dataOnly="0" labelOnly="1" grandRow="1" outline="0" fieldPosition="0"/>
    </format>
    <format dxfId="64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642">
      <pivotArea dataOnly="0" labelOnly="1" fieldPosition="0">
        <references count="1">
          <reference field="3" count="0"/>
        </references>
      </pivotArea>
    </format>
    <format dxfId="641">
      <pivotArea dataOnly="0" labelOnly="1" grandRow="1" outline="0" fieldPosition="0"/>
    </format>
    <format dxfId="640">
      <pivotArea outline="0" fieldPosition="0">
        <references count="1">
          <reference field="4294967294" count="1">
            <x v="1"/>
          </reference>
        </references>
      </pivotArea>
    </format>
    <format dxfId="639">
      <pivotArea outline="0" fieldPosition="0">
        <references count="1">
          <reference field="4294967294" count="1">
            <x v="3"/>
          </reference>
        </references>
      </pivotArea>
    </format>
  </formats>
  <pivotHierarchies count="6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8" level="1">
        <member name="[Exploracoes].[CLASSE_AREA].&amp;[&lt; 1 ha]"/>
        <member name="[Exploracoes].[CLASSE_AREA].&amp;[&gt; 1000 ha]"/>
        <member name="[Exploracoes].[CLASSE_AREA].&amp;[1 a &lt; 5 ha]"/>
        <member name="[Exploracoes].[CLASSE_AREA].&amp;[5 a &lt; 20 ha]"/>
        <member name="[Exploracoes].[CLASSE_AREA].&amp;[20 a &lt; 50 ha]"/>
        <member name="[Exploracoes].[CLASSE_AREA].&amp;[50 a &lt; 100 ha]"/>
        <member name="[Exploracoes].[CLASSE_AREA].&amp;[100 a &lt; 500 ha]"/>
        <member name="[Exploracoes].[CLASSE_AREA].&amp;[500 a &lt; 1000 h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N.º"/>
    <pivotHierarchy dragToData="1" caption="%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Exploracoe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F68193-87F8-4E6C-A509-4A64DCC0140F}" name="Tabela Dinâmica1" cacheId="5" applyNumberFormats="0" applyBorderFormats="0" applyFontFormats="0" applyPatternFormats="0" applyAlignmentFormats="0" applyWidthHeightFormats="1" dataCaption="Valores" grandTotalCaption="Total" missingCaption="0" tag="da48aa87-e4a6-4bb7-8879-794719ce887d" updatedVersion="8" minRefreshableVersion="3" subtotalHiddenItems="1" itemPrintTitles="1" mergeItem="1" createdVersion="8" indent="0" outline="1" outlineData="1" multipleFieldFilters="0" rowHeaderCaption="Classes de Área">
  <location ref="B4:T15" firstHeaderRow="1" firstDataRow="3" firstDataCol="1"/>
  <pivotFields count="4">
    <pivotField axis="axisRow" allDrilled="1" subtotalTop="0" showAll="0" defaultSubtotal="0" defaultAttributeDrillState="1">
      <items count="8">
        <item s="1" x="0"/>
        <item s="1" x="2"/>
        <item s="1" x="5"/>
        <item s="1" x="4"/>
        <item s="1" x="6"/>
        <item s="1" x="3"/>
        <item s="1" x="7"/>
        <item s="1" x="1"/>
      </items>
    </pivotField>
    <pivotField dataField="1" subtotalTop="0" showAll="0" defaultSubtotal="0"/>
    <pivotField dataField="1" subtotalTop="0" showAll="0" defaultSubtotal="0"/>
    <pivotField axis="axisCol" allDrilled="1" subtotalTop="0" showAll="0" defaultSubtotal="0" defaultAttributeDrillState="1">
      <items count="8">
        <item s="1" x="4"/>
        <item s="1" x="2"/>
        <item s="1" x="3"/>
        <item s="1" x="5"/>
        <item s="1" x="6"/>
        <item s="1" x="0"/>
        <item s="1" x="1"/>
        <item s="1" x="7"/>
      </items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2">
    <field x="3"/>
    <field x="-2"/>
  </colFields>
  <colItems count="1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 t="grand">
      <x/>
    </i>
    <i t="grand" i="1">
      <x/>
    </i>
  </colItems>
  <dataFields count="2">
    <dataField name="N.º" fld="1" baseField="0" baseItem="0"/>
    <dataField name="Área (ha)" fld="2" baseField="0" baseItem="0"/>
  </dataFields>
  <formats count="43">
    <format dxfId="638">
      <pivotArea type="all" dataOnly="0" outline="0" fieldPosition="0"/>
    </format>
    <format dxfId="637">
      <pivotArea outline="0" collapsedLevelsAreSubtotals="1" fieldPosition="0"/>
    </format>
    <format dxfId="636">
      <pivotArea dataOnly="0" labelOnly="1" fieldPosition="0">
        <references count="1">
          <reference field="0" count="0"/>
        </references>
      </pivotArea>
    </format>
    <format dxfId="635">
      <pivotArea dataOnly="0" labelOnly="1" grandRow="1" outline="0" fieldPosition="0"/>
    </format>
    <format dxfId="634">
      <pivotArea outline="0" collapsedLevelsAreSubtotals="1" fieldPosition="0"/>
    </format>
    <format dxfId="633">
      <pivotArea dataOnly="0" labelOnly="1" fieldPosition="0">
        <references count="1">
          <reference field="0" count="0"/>
        </references>
      </pivotArea>
    </format>
    <format dxfId="632">
      <pivotArea dataOnly="0" labelOnly="1" grandRow="1" outline="0" fieldPosition="0"/>
    </format>
    <format dxfId="631">
      <pivotArea dataOnly="0" labelOnly="1" fieldPosition="0">
        <references count="1">
          <reference field="0" count="0"/>
        </references>
      </pivotArea>
    </format>
    <format dxfId="630">
      <pivotArea dataOnly="0" labelOnly="1" fieldPosition="0">
        <references count="1">
          <reference field="0" count="0"/>
        </references>
      </pivotArea>
    </format>
    <format dxfId="629">
      <pivotArea outline="0" collapsedLevelsAreSubtotals="1" fieldPosition="0"/>
    </format>
    <format dxfId="628">
      <pivotArea outline="0" collapsedLevelsAreSubtotals="1" fieldPosition="0"/>
    </format>
    <format dxfId="627">
      <pivotArea outline="0" collapsedLevelsAreSubtotals="1" fieldPosition="0"/>
    </format>
    <format dxfId="626">
      <pivotArea outline="0" collapsedLevelsAreSubtotals="1" fieldPosition="0"/>
    </format>
    <format dxfId="625">
      <pivotArea dataOnly="0" labelOnly="1" grandRow="1" outline="0" fieldPosition="0"/>
    </format>
    <format dxfId="624">
      <pivotArea dataOnly="0" labelOnly="1" grandRow="1" outline="0" fieldPosition="0"/>
    </format>
    <format dxfId="623">
      <pivotArea dataOnly="0" labelOnly="1" grandRow="1" outline="0" fieldPosition="0"/>
    </format>
    <format dxfId="622">
      <pivotArea type="all" dataOnly="0" outline="0" fieldPosition="0"/>
    </format>
    <format dxfId="621">
      <pivotArea type="origin" dataOnly="0" labelOnly="1" outline="0" fieldPosition="0"/>
    </format>
    <format dxfId="620">
      <pivotArea field="-2" type="button" dataOnly="0" labelOnly="1" outline="0" axis="axisCol" fieldPosition="1"/>
    </format>
    <format dxfId="619">
      <pivotArea type="topRight" dataOnly="0" labelOnly="1" outline="0" fieldPosition="0"/>
    </format>
    <format dxfId="618">
      <pivotArea field="0" type="button" dataOnly="0" labelOnly="1" outline="0" axis="axisRow" fieldPosition="0"/>
    </format>
    <format dxfId="617">
      <pivotArea outline="0" collapsedLevelsAreSubtotals="1" fieldPosition="0"/>
    </format>
    <format dxfId="616">
      <pivotArea dataOnly="0" labelOnly="1" fieldPosition="0">
        <references count="1">
          <reference field="0" count="0"/>
        </references>
      </pivotArea>
    </format>
    <format dxfId="615">
      <pivotArea dataOnly="0" labelOnly="1" grandRow="1" outline="0" fieldPosition="0"/>
    </format>
    <format dxfId="614">
      <pivotArea type="all" dataOnly="0" outline="0" fieldPosition="0"/>
    </format>
    <format dxfId="613">
      <pivotArea outline="0" collapsedLevelsAreSubtotals="1" fieldPosition="0"/>
    </format>
    <format dxfId="612">
      <pivotArea type="origin" dataOnly="0" labelOnly="1" outline="0" fieldPosition="0"/>
    </format>
    <format dxfId="611">
      <pivotArea field="3" type="button" dataOnly="0" labelOnly="1" outline="0" axis="axisCol" fieldPosition="0"/>
    </format>
    <format dxfId="610">
      <pivotArea field="-2" type="button" dataOnly="0" labelOnly="1" outline="0" axis="axisCol" fieldPosition="1"/>
    </format>
    <format dxfId="609">
      <pivotArea type="topRight" dataOnly="0" labelOnly="1" outline="0" fieldPosition="0"/>
    </format>
    <format dxfId="608">
      <pivotArea field="0" type="button" dataOnly="0" labelOnly="1" outline="0" axis="axisRow" fieldPosition="0"/>
    </format>
    <format dxfId="607">
      <pivotArea dataOnly="0" labelOnly="1" fieldPosition="0">
        <references count="1">
          <reference field="0" count="0"/>
        </references>
      </pivotArea>
    </format>
    <format dxfId="606">
      <pivotArea dataOnly="0" labelOnly="1" grandRow="1" outline="0" fieldPosition="0"/>
    </format>
    <format dxfId="605">
      <pivotArea dataOnly="0" labelOnly="1" fieldPosition="0">
        <references count="1">
          <reference field="3" count="0"/>
        </references>
      </pivotArea>
    </format>
    <format dxfId="604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03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02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0"/>
          </reference>
        </references>
      </pivotArea>
    </format>
    <format dxfId="601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"/>
          </reference>
        </references>
      </pivotArea>
    </format>
    <format dxfId="600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048832"/>
          </reference>
        </references>
      </pivotArea>
    </format>
    <format dxfId="599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5"/>
          </reference>
        </references>
      </pivotArea>
    </format>
    <format dxfId="598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6"/>
          </reference>
        </references>
      </pivotArea>
    </format>
    <format dxfId="597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048832"/>
          </reference>
        </references>
      </pivotArea>
    </format>
    <format dxfId="596">
      <pivotArea dataOnly="0" labelOnly="1" grandRow="1" outline="0" fieldPosition="0"/>
    </format>
  </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N.º"/>
    <pivotHierarchy dragToData="1" caption="Área (ha)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26"/>
  </rowHierarchiesUsage>
  <colHierarchiesUsage count="2">
    <colHierarchyUsage hierarchyUsage="37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Exploracoe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45BD58-E1BD-48B0-B7E8-0CE283109950}" name="Tabela Dinâmica1" cacheId="82" applyNumberFormats="0" applyBorderFormats="0" applyFontFormats="0" applyPatternFormats="0" applyAlignmentFormats="0" applyWidthHeightFormats="1" dataCaption="Valores" grandTotalCaption="Total" tag="1d2b8f21-80f9-4440-b1fe-2c7a069b836a" updatedVersion="8" minRefreshableVersion="3" subtotalHiddenItems="1" itemPrintTitles="1" createdVersion="8" indent="0" outline="1" outlineData="1" multipleFieldFilters="0" rowHeaderCaption="NUTII">
  <location ref="B14:C23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efaultSubtotal="0" defaultAttributeDrillState="1">
      <items count="8">
        <item s="1" x="4"/>
        <item s="1" x="2"/>
        <item s="1" x="3"/>
        <item s="1" x="5"/>
        <item s="1" x="6"/>
        <item s="1" x="0"/>
        <item s="1" x="1"/>
        <item s="1" x="7"/>
      </items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19" name="[CandidaturasCulturas].[TIPO_SUPERFICIE].&amp;" cap=""/>
    <pageField fld="1" hier="20" name="[CandidaturasCulturas].[OCUPA_SOLO].&amp;" cap=""/>
    <pageField fld="2" hier="21" name="[CandidaturasCulturas].[GRUPO_CULTURA].&amp;" cap=""/>
  </pageFields>
  <dataFields count="1">
    <dataField name="Total" fld="4" baseField="0" baseItem="0" numFmtId="3"/>
  </dataFields>
  <formats count="14">
    <format dxfId="572">
      <pivotArea dataOnly="0" labelOnly="1" outline="0" axis="axisValues" fieldPosition="0"/>
    </format>
    <format dxfId="571">
      <pivotArea dataOnly="0" labelOnly="1" outline="0" axis="axisValues" fieldPosition="0"/>
    </format>
    <format dxfId="570">
      <pivotArea outline="0" collapsedLevelsAreSubtotals="1" fieldPosition="0"/>
    </format>
    <format dxfId="569">
      <pivotArea dataOnly="0" labelOnly="1" fieldPosition="0">
        <references count="1">
          <reference field="3" count="0"/>
        </references>
      </pivotArea>
    </format>
    <format dxfId="568">
      <pivotArea dataOnly="0" labelOnly="1" grandRow="1" outline="0" fieldPosition="0"/>
    </format>
    <format dxfId="567">
      <pivotArea dataOnly="0" labelOnly="1" outline="0" axis="axisValues" fieldPosition="0"/>
    </format>
    <format dxfId="566">
      <pivotArea outline="0" collapsedLevelsAreSubtotals="1" fieldPosition="0"/>
    </format>
    <format dxfId="565">
      <pivotArea field="3" type="button" dataOnly="0" labelOnly="1" outline="0" axis="axisRow" fieldPosition="0"/>
    </format>
    <format dxfId="564">
      <pivotArea field="3" type="button" dataOnly="0" labelOnly="1" outline="0" axis="axisRow" fieldPosition="0"/>
    </format>
    <format dxfId="563">
      <pivotArea field="3" type="button" dataOnly="0" labelOnly="1" outline="0" axis="axisRow" fieldPosition="0"/>
    </format>
    <format dxfId="562">
      <pivotArea dataOnly="0" labelOnly="1" fieldPosition="0">
        <references count="1">
          <reference field="3" count="0"/>
        </references>
      </pivotArea>
    </format>
    <format dxfId="561">
      <pivotArea outline="0" fieldPosition="0">
        <references count="1">
          <reference field="4294967294" count="1">
            <x v="0"/>
          </reference>
        </references>
      </pivotArea>
    </format>
    <format dxfId="560">
      <pivotArea dataOnly="0" labelOnly="1" fieldPosition="0">
        <references count="1">
          <reference field="3" count="0"/>
        </references>
      </pivotArea>
    </format>
    <format dxfId="559">
      <pivotArea dataOnly="0" labelOnly="1" grandRow="1" outline="0" fieldPosition="0"/>
    </format>
  </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Total"/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9C2563-8818-4FA2-96DA-E3D0F8116A2A}" name="Tabela Dinâmica7" cacheId="79" applyNumberFormats="0" applyBorderFormats="0" applyFontFormats="0" applyPatternFormats="0" applyAlignmentFormats="0" applyWidthHeightFormats="1" dataCaption="Valores" grandTotalCaption="Total" tag="d8d8703e-e239-4ccb-bf09-d51a68702434" updatedVersion="8" minRefreshableVersion="3" showDrill="0" subtotalHiddenItems="1" colGrandTotals="0" itemPrintTitles="1" mergeItem="1" createdVersion="8" indent="0" showHeaders="0" outline="1" outlineData="1" multipleFieldFilters="0" rowHeaderCaption="NUT II">
  <location ref="D13:H23" firstHeaderRow="1" firstDataRow="2" firstDataCol="1" rowPageCount="2" colPageCount="1"/>
  <pivotFields count="6">
    <pivotField axis="axisRow" allDrilled="1" subtotalTop="0" showAll="0" defaultSubtotal="0" defaultAttributeDrillState="1">
      <items count="8">
        <item s="1" x="4"/>
        <item s="1" x="2"/>
        <item s="1" x="3"/>
        <item s="1" x="5"/>
        <item s="1" x="6"/>
        <item s="1" x="0"/>
        <item s="1" x="1"/>
        <item s="1" x="7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xis="axisCol" allDrilled="1" subtotalTop="0" showAll="0" defaultSubtotal="0" defaultAttributeDrillState="1">
      <items count="4">
        <item s="1" x="1"/>
        <item s="1" x="2"/>
        <item s="1" x="0"/>
        <item s="1" x="3"/>
      </items>
    </pivotField>
    <pivotField allDrilled="1" subtotalTop="0" showAll="0" dataSourceSort="1" defaultSubtotal="0" defaultAttributeDrillState="1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4"/>
  </colFields>
  <colItems count="4">
    <i>
      <x/>
    </i>
    <i>
      <x v="1"/>
    </i>
    <i>
      <x v="2"/>
    </i>
    <i>
      <x v="3"/>
    </i>
  </colItems>
  <pageFields count="2">
    <pageField fld="1" hier="20" name="[CandidaturasCulturas].[OCUPA_SOLO].&amp;" cap=""/>
    <pageField fld="2" hier="21" name="[CandidaturasCulturas].[GRUPO_CULTURA].&amp;" cap=""/>
  </pageFields>
  <dataFields count="1">
    <dataField name="Soma de N_BEN" fld="3" baseField="0" baseItem="0" numFmtId="3"/>
  </dataFields>
  <formats count="23">
    <format dxfId="595">
      <pivotArea dataOnly="0" labelOnly="1" outline="0" axis="axisValues" fieldPosition="0"/>
    </format>
    <format dxfId="594">
      <pivotArea dataOnly="0" labelOnly="1" outline="0" axis="axisValues" fieldPosition="0"/>
    </format>
    <format dxfId="593">
      <pivotArea dataOnly="0" labelOnly="1" outline="0" axis="axisValues" fieldPosition="0"/>
    </format>
    <format dxfId="592">
      <pivotArea type="all" dataOnly="0" outline="0" fieldPosition="0"/>
    </format>
    <format dxfId="591">
      <pivotArea outline="0" collapsedLevelsAreSubtotals="1" fieldPosition="0"/>
    </format>
    <format dxfId="590">
      <pivotArea type="all" dataOnly="0" outline="0" fieldPosition="0"/>
    </format>
    <format dxfId="589">
      <pivotArea dataOnly="0" labelOnly="1" outline="0" axis="axisValues" fieldPosition="0"/>
    </format>
    <format dxfId="588">
      <pivotArea outline="0" collapsedLevelsAreSubtotals="1" fieldPosition="0"/>
    </format>
    <format dxfId="587">
      <pivotArea outline="0" collapsedLevelsAreSubtotals="1" fieldPosition="0"/>
    </format>
    <format dxfId="586">
      <pivotArea outline="0" collapsedLevelsAreSubtotals="1" fieldPosition="0"/>
    </format>
    <format dxfId="585">
      <pivotArea outline="0" collapsedLevelsAreSubtotals="1" fieldPosition="0"/>
    </format>
    <format dxfId="584">
      <pivotArea dataOnly="0" labelOnly="1" grandRow="1" outline="0" fieldPosition="0"/>
    </format>
    <format dxfId="583">
      <pivotArea dataOnly="0" labelOnly="1" grandRow="1" outline="0" fieldPosition="0"/>
    </format>
    <format dxfId="582">
      <pivotArea dataOnly="0" labelOnly="1" grandRow="1" outline="0" fieldPosition="0"/>
    </format>
    <format dxfId="581">
      <pivotArea type="all" dataOnly="0" outline="0" fieldPosition="0"/>
    </format>
    <format dxfId="580">
      <pivotArea outline="0" collapsedLevelsAreSubtotals="1" fieldPosition="0"/>
    </format>
    <format dxfId="579">
      <pivotArea dataOnly="0" labelOnly="1" fieldPosition="0">
        <references count="1">
          <reference field="0" count="0"/>
        </references>
      </pivotArea>
    </format>
    <format dxfId="578">
      <pivotArea dataOnly="0" labelOnly="1" grandRow="1" outline="0" fieldPosition="0"/>
    </format>
    <format dxfId="577">
      <pivotArea dataOnly="0" labelOnly="1" outline="0" axis="axisValues" fieldPosition="0"/>
    </format>
    <format dxfId="576">
      <pivotArea dataOnly="0" labelOnly="1" fieldPosition="0">
        <references count="1">
          <reference field="0" count="0"/>
        </references>
      </pivotArea>
    </format>
    <format dxfId="575">
      <pivotArea dataOnly="0" labelOnly="1" fieldPosition="0">
        <references count="1">
          <reference field="0" count="0"/>
        </references>
      </pivotArea>
    </format>
    <format dxfId="574">
      <pivotArea outline="0" collapsedLevelsAreSubtotals="1" fieldPosition="0"/>
    </format>
    <format dxfId="573">
      <pivotArea outline="0" fieldPosition="0">
        <references count="1">
          <reference field="4294967294" count="1">
            <x v="0"/>
          </reference>
        </references>
      </pivotArea>
    </format>
  </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multipleItemSelectionAllowed="1" dragToData="1">
      <members count="1" level="1">
        <member name="[CandidaturasCulturas].[OCUPA_SOLO].&amp;"/>
      </members>
    </pivotHierarchy>
    <pivotHierarchy multipleItemSelectionAllowed="1" dragToData="1">
      <members count="1" level="1">
        <member name="[CandidaturasCulturas].[GRUPO_CULTURA].&amp;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colHierarchiesUsage count="1">
    <colHierarchyUsage hierarchyUsage="1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22" cacheId="5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Temporárias]" cap="Culturas Temporárias"/>
    <pageField fld="5" hier="2" name="[AreasCulturas].[NDO_DESCRICAO].&amp;[Península De Setúbal]" cap="Península De Setúbal"/>
  </pageFields>
  <dataFields count="1">
    <dataField name="Soma de AREA" fld="4" baseField="0" baseItem="0"/>
  </dataFields>
  <chartFormats count="59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4" format="1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4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4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4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5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6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745142172">
        <x15:pivotRow count="1">
          <x15:c>
            <x15:v>2847.07</x15:v>
            <x15:x in="0"/>
          </x15:c>
        </x15:pivotRow>
        <x15:pivotRow count="1">
          <x15:c>
            <x15:v>23.35</x15:v>
            <x15:x in="0"/>
          </x15:c>
        </x15:pivotRow>
        <x15:pivotRow count="1">
          <x15:c>
            <x15:v>3964.29</x15:v>
            <x15:x in="0"/>
          </x15:c>
        </x15:pivotRow>
        <x15:pivotRow count="1">
          <x15:c>
            <x15:v>1841.21</x15:v>
            <x15:x in="0"/>
          </x15:c>
        </x15:pivotRow>
        <x15:pivotRow count="1">
          <x15:c>
            <x15:v>215.08</x15:v>
            <x15:x in="0"/>
          </x15:c>
        </x15:pivotRow>
        <x15:pivotRow count="1">
          <x15:c>
            <x15:v>2.02</x15:v>
            <x15:x in="0"/>
          </x15:c>
        </x15:pivotRow>
        <x15:pivotRow count="1">
          <x15:c>
            <x15:v>25</x15:v>
            <x15:x in="0"/>
          </x15:c>
        </x15:pivotRow>
        <x15:pivotRow count="1">
          <x15:c>
            <x15:v>727.24</x15:v>
            <x15:x in="0"/>
          </x15:c>
        </x15:pivotRow>
        <x15:pivotRow count="1">
          <x15:c>
            <x15:v>9645.26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B3E784-57C9-46DA-A196-51A568618306}" name="Tabela Dinâmica1" cacheId="6" applyNumberFormats="0" applyBorderFormats="0" applyFontFormats="0" applyPatternFormats="0" applyAlignmentFormats="0" applyWidthHeightFormats="1" dataCaption="Valores" grandTotalCaption="Total" missingCaption="0" tag="f742dfde-b8b3-4272-8f6a-22549dc1960e" updatedVersion="8" minRefreshableVersion="3" showDrill="0" subtotalHiddenItems="1" itemPrintTitles="1" mergeItem="1" createdVersion="8" indent="0" showHeaders="0" outline="1" outlineData="1" multipleFieldFilters="0" chartFormat="1">
  <location ref="B10:G20" firstHeaderRow="1" firstDataRow="2" firstDataCol="1"/>
  <pivotFields count="4">
    <pivotField axis="axisCol" allDrilled="1" subtotalTop="0" showAll="0" nonAutoSortDefault="1" defaultSubtotal="0" defaultAttributeDrillState="1">
      <items count="4">
        <item x="1"/>
        <item x="0"/>
        <item x="2"/>
        <item x="3"/>
      </items>
    </pivotField>
    <pivotField allDrilled="1" subtotalTop="0" showAll="0" dataSourceSort="1" defaultSubtotal="0" defaultAttributeDrillState="1"/>
    <pivotField name="NUTII" axis="axisRow" allDrilled="1" subtotalTop="0" showAll="0" defaultSubtotal="0" defaultAttributeDrillState="1">
      <items count="8">
        <item s="1" x="4"/>
        <item s="1" x="2"/>
        <item s="1" x="3"/>
        <item s="1" x="5"/>
        <item s="1" x="6"/>
        <item s="1" x="0"/>
        <item s="1" x="1"/>
        <item s="1" x="7"/>
      </items>
    </pivotField>
    <pivotField dataField="1" subtotalTop="0" showAll="0" defaultSubtota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a de AREA" fld="3" baseField="2" baseItem="2"/>
  </dataFields>
  <formats count="26">
    <format dxfId="558">
      <pivotArea outline="0" collapsedLevelsAreSubtotals="1" fieldPosition="0"/>
    </format>
    <format dxfId="557">
      <pivotArea outline="0" collapsedLevelsAreSubtotals="1" fieldPosition="0"/>
    </format>
    <format dxfId="556">
      <pivotArea outline="0" collapsedLevelsAreSubtotals="1" fieldPosition="0"/>
    </format>
    <format dxfId="555">
      <pivotArea outline="0" collapsedLevelsAreSubtotals="1" fieldPosition="0"/>
    </format>
    <format dxfId="554">
      <pivotArea dataOnly="0" labelOnly="1" grandRow="1" outline="0" fieldPosition="0"/>
    </format>
    <format dxfId="553">
      <pivotArea dataOnly="0" labelOnly="1" grandRow="1" outline="0" fieldPosition="0"/>
    </format>
    <format dxfId="552">
      <pivotArea dataOnly="0" labelOnly="1" grandRow="1" outline="0" fieldPosition="0"/>
    </format>
    <format dxfId="551">
      <pivotArea type="all" dataOnly="0" outline="0" fieldPosition="0"/>
    </format>
    <format dxfId="550">
      <pivotArea type="all" dataOnly="0" outline="0" fieldPosition="0"/>
    </format>
    <format dxfId="549">
      <pivotArea type="origin" dataOnly="0" labelOnly="1" outline="0" fieldPosition="0"/>
    </format>
    <format dxfId="548">
      <pivotArea type="topRight" dataOnly="0" labelOnly="1" outline="0" fieldPosition="0"/>
    </format>
    <format dxfId="547">
      <pivotArea dataOnly="0" labelOnly="1" fieldPosition="0">
        <references count="1">
          <reference field="0" count="0"/>
        </references>
      </pivotArea>
    </format>
    <format dxfId="546">
      <pivotArea dataOnly="0" labelOnly="1" grandCol="1" outline="0" fieldPosition="0"/>
    </format>
    <format dxfId="545">
      <pivotArea outline="0" collapsedLevelsAreSubtotals="1" fieldPosition="0"/>
    </format>
    <format dxfId="544">
      <pivotArea dataOnly="0" labelOnly="1" grandRow="1" outline="0" fieldPosition="0"/>
    </format>
    <format dxfId="543">
      <pivotArea dataOnly="0" labelOnly="1" fieldPosition="0">
        <references count="1">
          <reference field="2" count="0"/>
        </references>
      </pivotArea>
    </format>
    <format dxfId="542">
      <pivotArea type="all" dataOnly="0" outline="0" fieldPosition="0"/>
    </format>
    <format dxfId="541">
      <pivotArea outline="0" collapsedLevelsAreSubtotals="1" fieldPosition="0"/>
    </format>
    <format dxfId="540">
      <pivotArea type="origin" dataOnly="0" labelOnly="1" outline="0" fieldPosition="0"/>
    </format>
    <format dxfId="539">
      <pivotArea type="topRight" dataOnly="0" labelOnly="1" outline="0" fieldPosition="0"/>
    </format>
    <format dxfId="538">
      <pivotArea dataOnly="0" labelOnly="1" fieldPosition="0">
        <references count="1">
          <reference field="2" count="6">
            <x v="0"/>
            <x v="1"/>
            <x v="5"/>
            <x v="6"/>
            <x v="1048832"/>
            <x v="1048832"/>
          </reference>
        </references>
      </pivotArea>
    </format>
    <format dxfId="537">
      <pivotArea dataOnly="0" labelOnly="1" grandRow="1" outline="0" fieldPosition="0"/>
    </format>
    <format dxfId="536">
      <pivotArea dataOnly="0" labelOnly="1" fieldPosition="0">
        <references count="1">
          <reference field="0" count="0"/>
        </references>
      </pivotArea>
    </format>
    <format dxfId="535">
      <pivotArea dataOnly="0" labelOnly="1" grandCol="1" outline="0" fieldPosition="0"/>
    </format>
    <format dxfId="534">
      <pivotArea dataOnly="0" labelOnly="1" fieldPosition="0">
        <references count="1">
          <reference field="0" count="1">
            <x v="1048832"/>
          </reference>
        </references>
      </pivotArea>
    </format>
    <format dxfId="533">
      <pivotArea dataOnly="0" labelOnly="1" grandRow="1" outline="0" fieldPosition="0"/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Soma de AREA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426A0C-E87A-4B43-AC82-C157B45E7DC3}" name="Tabela Dinâmica11" cacheId="9" applyNumberFormats="0" applyBorderFormats="0" applyFontFormats="0" applyPatternFormats="0" applyAlignmentFormats="0" applyWidthHeightFormats="1" dataCaption="Valores" grandTotalCaption="Total" missingCaption="0" tag="291e0925-afd1-4e5f-a0b6-25fe9f8500fd" updatedVersion="8" minRefreshableVersion="3" showDrill="0" colGrandTotals="0" itemPrintTitles="1" mergeItem="1" createdVersion="8" indent="0" outline="1" outlineData="1" multipleFieldFilters="0" rowHeaderCaption="NUT II">
  <location ref="B12:F24" firstHeaderRow="1" firstDataRow="4" firstDataCol="1" rowPageCount="1" colPageCount="1"/>
  <pivotFields count="7">
    <pivotField axis="axisRow" allDrilled="1" subtotalTop="0" showAll="0" defaultSubtotal="0" defaultAttributeDrillState="1">
      <items count="8">
        <item s="1" x="4"/>
        <item s="1" x="2"/>
        <item s="1" x="3"/>
        <item s="1" x="5"/>
        <item s="1" x="6"/>
        <item s="1" x="0"/>
        <item s="1" x="1"/>
        <item s="1" x="7"/>
      </items>
    </pivotField>
    <pivotField axis="axisCol" allDrilled="1" subtotalTop="0" showAll="0" dataSourceSort="1" defaultSubtotal="0" defaultAttributeDrillState="1">
      <items count="1">
        <item s="1" x="0"/>
      </items>
    </pivotField>
    <pivotField axis="axisCol" allDrilled="1" subtotalTop="0" showAll="0" dataSourceSort="1" defaultSubtotal="0" defaultAttributeDrillState="1">
      <items count="2">
        <item s="1" x="0"/>
        <item s="1" x="1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3">
    <field x="1"/>
    <field x="2"/>
    <field x="-2"/>
  </colFields>
  <colItems count="4">
    <i>
      <x/>
      <x/>
      <x/>
    </i>
    <i r="2" i="1">
      <x v="1"/>
    </i>
    <i r="1">
      <x v="1"/>
      <x/>
    </i>
    <i r="2" i="1">
      <x v="1"/>
    </i>
  </colItems>
  <pageFields count="1">
    <pageField fld="3" hier="21" name="[CandidaturasCulturas].[GRUPO_CULTURA].&amp;" cap=""/>
  </pageFields>
  <dataFields count="2">
    <dataField name="N.º" fld="4" baseField="0" baseItem="1" numFmtId="3"/>
    <dataField name="%" fld="6" showDataAs="percentOfCol" baseField="0" baseItem="0" numFmtId="10">
      <extLst>
        <ext xmlns:x14="http://schemas.microsoft.com/office/spreadsheetml/2009/9/main" uri="{E15A36E0-9728-4e99-A89B-3F7291B0FE68}">
          <x14:dataField sourceField="4" uniqueName="[__Xl2].[Measures].[Soma de N_BEN]"/>
        </ext>
      </extLst>
    </dataField>
  </dataFields>
  <formats count="29">
    <format dxfId="532">
      <pivotArea type="all" dataOnly="0" outline="0" fieldPosition="0"/>
    </format>
    <format dxfId="531">
      <pivotArea outline="0" collapsedLevelsAreSubtotals="1" fieldPosition="0"/>
    </format>
    <format dxfId="530">
      <pivotArea dataOnly="0" labelOnly="1" grandRow="1" outline="0" fieldPosition="0"/>
    </format>
    <format dxfId="529">
      <pivotArea type="all" dataOnly="0" outline="0" fieldPosition="0"/>
    </format>
    <format dxfId="528">
      <pivotArea type="origin" dataOnly="0" labelOnly="1" outline="0" fieldPosition="0"/>
    </format>
    <format dxfId="527">
      <pivotArea field="-2" type="button" dataOnly="0" labelOnly="1" outline="0" axis="axisCol" fieldPosition="2"/>
    </format>
    <format dxfId="526">
      <pivotArea type="topRight" dataOnly="0" labelOnly="1" outline="0" fieldPosition="0"/>
    </format>
    <format dxfId="525">
      <pivotArea outline="0" collapsedLevelsAreSubtotals="1" fieldPosition="0"/>
    </format>
    <format dxfId="524">
      <pivotArea dataOnly="0" labelOnly="1" grandRow="1" outline="0" fieldPosition="0"/>
    </format>
    <format dxfId="523">
      <pivotArea outline="0" collapsedLevelsAreSubtotals="1" fieldPosition="0"/>
    </format>
    <format dxfId="522">
      <pivotArea outline="0" collapsedLevelsAreSubtotals="1" fieldPosition="0"/>
    </format>
    <format dxfId="521">
      <pivotArea outline="0" collapsedLevelsAreSubtotals="1" fieldPosition="0"/>
    </format>
    <format dxfId="520">
      <pivotArea dataOnly="0" labelOnly="1" grandRow="1" outline="0" fieldPosition="0"/>
    </format>
    <format dxfId="519">
      <pivotArea dataOnly="0" labelOnly="1" grandRow="1" outline="0" fieldPosition="0"/>
    </format>
    <format dxfId="518">
      <pivotArea dataOnly="0" labelOnly="1" grandRow="1" outline="0" fieldPosition="0"/>
    </format>
    <format dxfId="517">
      <pivotArea dataOnly="0" labelOnly="1" fieldPosition="0">
        <references count="1">
          <reference field="0" count="0"/>
        </references>
      </pivotArea>
    </format>
    <format dxfId="516">
      <pivotArea type="all" dataOnly="0" outline="0" fieldPosition="0"/>
    </format>
    <format dxfId="515">
      <pivotArea outline="0" collapsedLevelsAreSubtotals="1" fieldPosition="0"/>
    </format>
    <format dxfId="514">
      <pivotArea type="origin" dataOnly="0" labelOnly="1" outline="0" fieldPosition="0"/>
    </format>
    <format dxfId="513">
      <pivotArea field="-2" type="button" dataOnly="0" labelOnly="1" outline="0" axis="axisCol" fieldPosition="2"/>
    </format>
    <format dxfId="512">
      <pivotArea type="topRight" dataOnly="0" labelOnly="1" outline="0" fieldPosition="0"/>
    </format>
    <format dxfId="511">
      <pivotArea field="0" type="button" dataOnly="0" labelOnly="1" outline="0" axis="axisRow" fieldPosition="0"/>
    </format>
    <format dxfId="510">
      <pivotArea dataOnly="0" labelOnly="1" fieldPosition="0">
        <references count="1">
          <reference field="0" count="0"/>
        </references>
      </pivotArea>
    </format>
    <format dxfId="509">
      <pivotArea dataOnly="0" labelOnly="1" grandRow="1" outline="0" fieldPosition="0"/>
    </format>
    <format dxfId="508">
      <pivotArea outline="0" fieldPosition="0">
        <references count="1">
          <reference field="4294967294" count="1">
            <x v="0"/>
          </reference>
        </references>
      </pivotArea>
    </format>
    <format dxfId="507">
      <pivotArea outline="0" collapsedLevelsAreSubtotals="1" fieldPosition="0"/>
    </format>
    <format dxfId="506">
      <pivotArea dataOnly="0" labelOnly="1" fieldPosition="0">
        <references count="1">
          <reference field="0" count="0"/>
        </references>
      </pivotArea>
    </format>
    <format dxfId="505">
      <pivotArea outline="0" collapsedLevelsAreSubtotals="1" fieldPosition="0"/>
    </format>
    <format dxfId="504">
      <pivotArea outline="0" fieldPosition="0">
        <references count="1">
          <reference field="4294967294" count="1">
            <x v="1"/>
          </reference>
        </references>
      </pivotArea>
    </format>
  </formats>
  <pivotHierarchies count="6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%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colHierarchiesUsage count="3">
    <colHierarchyUsage hierarchyUsage="19"/>
    <colHierarchyUsage hierarchyUsage="20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36B91A-72D7-4728-B98C-97A28BF9023B}" name="Tabela Dinâmica9" cacheId="3" applyNumberFormats="0" applyBorderFormats="0" applyFontFormats="0" applyPatternFormats="0" applyAlignmentFormats="0" applyWidthHeightFormats="1" dataCaption="Valores" grandTotalCaption="Total" missingCaption="0" tag="5b6da2b1-3bd2-4955-ab19-faf7c7b52139" updatedVersion="8" minRefreshableVersion="3" showDrill="0" subtotalHiddenItems="1" itemPrintTitles="1" mergeItem="1" createdVersion="8" indent="0" outline="1" outlineData="1" multipleFieldFilters="0" rowHeaderCaption="NUT II">
  <location ref="B10:E21" firstHeaderRow="1" firstDataRow="3" firstDataCol="1"/>
  <pivotFields count="5">
    <pivotField axis="axisCol" allDrilled="1" subtotalTop="0" showAll="0" dataSourceSort="1" defaultSubtotal="0" defaultAttributeDrillState="1">
      <items count="1">
        <item s="1" x="0"/>
      </items>
    </pivotField>
    <pivotField axis="axisCol" allDrilled="1" outline="0" subtotalTop="0" showAll="0" sortType="ascending" defaultSubtotal="0" defaultAttributeDrillState="1">
      <items count="2">
        <item x="0"/>
        <item x="1"/>
      </items>
    </pivotField>
    <pivotField allDrilled="1" subtotalTop="0" showAll="0" dataSourceSort="1" defaultSubtotal="0" defaultAttributeDrillState="1"/>
    <pivotField axis="axisRow" allDrilled="1" subtotalTop="0" showAll="0" defaultSubtotal="0" defaultAttributeDrillState="1">
      <items count="8">
        <item s="1" x="4"/>
        <item s="1" x="2"/>
        <item s="1" x="3"/>
        <item s="1" x="5"/>
        <item s="1" x="6"/>
        <item s="1" x="0"/>
        <item s="1" x="1"/>
        <item s="1" x="7"/>
      </items>
    </pivotField>
    <pivotField dataField="1" subtotalTop="0" showAll="0" defaultSubtota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2">
    <field x="0"/>
    <field x="1"/>
  </colFields>
  <colItems count="3">
    <i>
      <x/>
      <x/>
    </i>
    <i r="1">
      <x v="1"/>
    </i>
    <i t="grand">
      <x/>
    </i>
  </colItems>
  <dataFields count="1">
    <dataField name="Soma de AREA" fld="4" baseField="0" baseItem="0"/>
  </dataFields>
  <formats count="40">
    <format dxfId="503">
      <pivotArea type="all" dataOnly="0" outline="0" fieldPosition="0"/>
    </format>
    <format dxfId="502">
      <pivotArea outline="0" collapsedLevelsAreSubtotals="1" fieldPosition="0"/>
    </format>
    <format dxfId="501">
      <pivotArea dataOnly="0" labelOnly="1" grandRow="1" outline="0" fieldPosition="0"/>
    </format>
    <format dxfId="500">
      <pivotArea dataOnly="0" labelOnly="1" fieldPosition="0">
        <references count="1">
          <reference field="0" count="0"/>
        </references>
      </pivotArea>
    </format>
    <format dxfId="499">
      <pivotArea dataOnly="0" labelOnly="1" fieldPosition="0">
        <references count="2">
          <reference field="0" count="0" selected="0"/>
          <reference field="1" count="0"/>
        </references>
      </pivotArea>
    </format>
    <format dxfId="498">
      <pivotArea type="all" dataOnly="0" outline="0" fieldPosition="0"/>
    </format>
    <format dxfId="497">
      <pivotArea type="origin" dataOnly="0" labelOnly="1" outline="0" fieldPosition="0"/>
    </format>
    <format dxfId="496">
      <pivotArea type="topRight" dataOnly="0" labelOnly="1" outline="0" fieldPosition="0"/>
    </format>
    <format dxfId="495">
      <pivotArea dataOnly="0" labelOnly="1" fieldPosition="0">
        <references count="1">
          <reference field="0" count="0"/>
        </references>
      </pivotArea>
    </format>
    <format dxfId="494">
      <pivotArea dataOnly="0" labelOnly="1" grandCol="1" outline="0" fieldPosition="0"/>
    </format>
    <format dxfId="493">
      <pivotArea dataOnly="0" labelOnly="1" fieldPosition="0">
        <references count="2">
          <reference field="0" count="0" selected="0"/>
          <reference field="1" count="0"/>
        </references>
      </pivotArea>
    </format>
    <format dxfId="492">
      <pivotArea outline="0" collapsedLevelsAreSubtotals="1" fieldPosition="0"/>
    </format>
    <format dxfId="491">
      <pivotArea dataOnly="0" labelOnly="1" grandRow="1" outline="0" fieldPosition="0"/>
    </format>
    <format dxfId="490">
      <pivotArea dataOnly="0" labelOnly="1" grandRow="1" outline="0" fieldPosition="0"/>
    </format>
    <format dxfId="489">
      <pivotArea dataOnly="0" labelOnly="1" grandRow="1" outline="0" fieldPosition="0"/>
    </format>
    <format dxfId="488">
      <pivotArea dataOnly="0" labelOnly="1" grandRow="1" outline="0" fieldPosition="0"/>
    </format>
    <format dxfId="487">
      <pivotArea outline="0" collapsedLevelsAreSubtotals="1" fieldPosition="0"/>
    </format>
    <format dxfId="486">
      <pivotArea outline="0" collapsedLevelsAreSubtotals="1" fieldPosition="0"/>
    </format>
    <format dxfId="485">
      <pivotArea outline="0" collapsedLevelsAreSubtotals="1" fieldPosition="0"/>
    </format>
    <format dxfId="484">
      <pivotArea dataOnly="0" labelOnly="1" fieldPosition="0">
        <references count="1">
          <reference field="0" count="0"/>
        </references>
      </pivotArea>
    </format>
    <format dxfId="483">
      <pivotArea dataOnly="0" labelOnly="1" fieldPosition="0">
        <references count="2">
          <reference field="0" count="0" selected="0"/>
          <reference field="1" count="0"/>
        </references>
      </pivotArea>
    </format>
    <format dxfId="482">
      <pivotArea dataOnly="0" labelOnly="1" fieldPosition="0">
        <references count="1">
          <reference field="0" count="0"/>
        </references>
      </pivotArea>
    </format>
    <format dxfId="481">
      <pivotArea dataOnly="0" labelOnly="1" fieldPosition="0">
        <references count="2">
          <reference field="0" count="0" selected="0"/>
          <reference field="1" count="0"/>
        </references>
      </pivotArea>
    </format>
    <format dxfId="480">
      <pivotArea dataOnly="0" labelOnly="1" fieldPosition="0">
        <references count="2">
          <reference field="0" count="0" selected="0"/>
          <reference field="1" count="1">
            <x v="1048832"/>
          </reference>
        </references>
      </pivotArea>
    </format>
    <format dxfId="479">
      <pivotArea dataOnly="0" labelOnly="1" fieldPosition="0">
        <references count="2">
          <reference field="0" count="0" selected="0"/>
          <reference field="1" count="1">
            <x v="1048832"/>
          </reference>
        </references>
      </pivotArea>
    </format>
    <format dxfId="478">
      <pivotArea dataOnly="0" labelOnly="1" fieldPosition="0">
        <references count="1">
          <reference field="3" count="0"/>
        </references>
      </pivotArea>
    </format>
    <format dxfId="477">
      <pivotArea type="all" dataOnly="0" outline="0" fieldPosition="0"/>
    </format>
    <format dxfId="476">
      <pivotArea outline="0" collapsedLevelsAreSubtotals="1" fieldPosition="0"/>
    </format>
    <format dxfId="475">
      <pivotArea type="origin" dataOnly="0" labelOnly="1" outline="0" fieldPosition="0"/>
    </format>
    <format dxfId="474">
      <pivotArea field="0" type="button" dataOnly="0" labelOnly="1" outline="0" axis="axisCol" fieldPosition="0"/>
    </format>
    <format dxfId="473">
      <pivotArea field="1" type="button" dataOnly="0" labelOnly="1" outline="0" axis="axisCol" fieldPosition="1"/>
    </format>
    <format dxfId="472">
      <pivotArea type="topRight" dataOnly="0" labelOnly="1" outline="0" fieldPosition="0"/>
    </format>
    <format dxfId="471">
      <pivotArea field="3" type="button" dataOnly="0" labelOnly="1" outline="0" axis="axisRow" fieldPosition="0"/>
    </format>
    <format dxfId="470">
      <pivotArea dataOnly="0" labelOnly="1" fieldPosition="0">
        <references count="1">
          <reference field="3" count="0"/>
        </references>
      </pivotArea>
    </format>
    <format dxfId="469">
      <pivotArea dataOnly="0" labelOnly="1" grandRow="1" outline="0" fieldPosition="0"/>
    </format>
    <format dxfId="468">
      <pivotArea dataOnly="0" labelOnly="1" fieldPosition="0">
        <references count="1">
          <reference field="0" count="0"/>
        </references>
      </pivotArea>
    </format>
    <format dxfId="467">
      <pivotArea dataOnly="0" labelOnly="1" grandCol="1" outline="0" fieldPosition="0"/>
    </format>
    <format dxfId="466">
      <pivotArea dataOnly="0" labelOnly="1" fieldPosition="0">
        <references count="2">
          <reference field="0" count="0" selected="0"/>
          <reference field="1" count="0"/>
        </references>
      </pivotArea>
    </format>
    <format dxfId="465">
      <pivotArea dataOnly="0" labelOnly="1" grandRow="1" outline="0" fieldPosition="0"/>
    </format>
    <format dxfId="464">
      <pivotArea grandRow="1" outline="0" collapsedLevelsAreSubtotals="1" fieldPosition="0"/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colHierarchiesUsage count="2">
    <colHierarchyUsage hierarchyUsage="3"/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7441CD-3EEB-43EC-9A09-CEDEA6392F6E}" name="Tabela Dinâmica1" cacheId="11" applyNumberFormats="0" applyBorderFormats="0" applyFontFormats="0" applyPatternFormats="0" applyAlignmentFormats="0" applyWidthHeightFormats="1" dataCaption="Valores" missingCaption="0" tag="1258c61d-c2a4-4a02-82a8-8a9ad7372d70" updatedVersion="8" minRefreshableVersion="3" showDrill="0" subtotalHiddenItems="1" rowGrandTotals="0" itemPrintTitles="1" mergeItem="1" createdVersion="8" indent="0" outline="1" outlineData="1" multipleFieldFilters="0" rowHeaderCaption="Grupos de Culturas">
  <location ref="B12:T26" firstHeaderRow="1" firstDataRow="3" firstDataCol="1" rowPageCount="2" colPageCount="1"/>
  <pivotFields count="7">
    <pivotField axis="axisCol" allDrilled="1" subtotalTop="0" showAll="0" defaultSubtotal="0" defaultAttributeDrillState="1">
      <items count="8">
        <item s="1" x="4"/>
        <item s="1" x="2"/>
        <item s="1" x="3"/>
        <item s="1" x="5"/>
        <item s="1" x="6"/>
        <item s="1" x="0"/>
        <item s="1" x="1"/>
        <item s="1" x="7"/>
      </items>
    </pivotField>
    <pivotField axis="axisRow" allDrilled="1" subtotalTop="0" showAll="0" dataSourceSort="1" defaultSubtotal="0" defaultAttributeDrillState="1">
      <items count="12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2">
    <field x="0"/>
    <field x="-2"/>
  </colFields>
  <colItems count="1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 t="grand">
      <x/>
    </i>
    <i t="grand" i="1">
      <x/>
    </i>
  </colItems>
  <pageFields count="2">
    <pageField fld="2" hier="19" name="[CandidaturasCulturas].[TIPO_SUPERFICIE].&amp;[Superfície Agrícola]" cap="Superfície Agrícola"/>
    <pageField fld="3" hier="20" name="[CandidaturasCulturas].[OCUPA_SOLO].&amp;[Culturas Permanentes]" cap="Culturas Permanentes"/>
  </pageFields>
  <dataFields count="2">
    <dataField name="N.º" fld="4" baseField="1" baseItem="0" numFmtId="3"/>
    <dataField name="%" fld="6" showDataAs="percentOfRow" baseField="1" baseItem="2" numFmtId="10">
      <extLst>
        <ext xmlns:x14="http://schemas.microsoft.com/office/spreadsheetml/2009/9/main" uri="{E15A36E0-9728-4e99-A89B-3F7291B0FE68}">
          <x14:dataField sourceField="4" uniqueName="[__Xl2].[Measures].[Soma de N_BEN]"/>
        </ext>
      </extLst>
    </dataField>
  </dataFields>
  <formats count="24">
    <format dxfId="463">
      <pivotArea type="all" dataOnly="0" outline="0" fieldPosition="0"/>
    </format>
    <format dxfId="462">
      <pivotArea outline="0" collapsedLevelsAreSubtotals="1" fieldPosition="0"/>
    </format>
    <format dxfId="461">
      <pivotArea dataOnly="0" labelOnly="1" grandRow="1" outline="0" fieldPosition="0"/>
    </format>
    <format dxfId="460">
      <pivotArea dataOnly="0" labelOnly="1" grandCol="1" outline="0" fieldPosition="0"/>
    </format>
    <format dxfId="459">
      <pivotArea type="all" dataOnly="0" outline="0" fieldPosition="0"/>
    </format>
    <format dxfId="458">
      <pivotArea type="origin" dataOnly="0" labelOnly="1" outline="0" fieldPosition="0"/>
    </format>
    <format dxfId="457">
      <pivotArea type="topRight" dataOnly="0" labelOnly="1" outline="0" fieldPosition="0"/>
    </format>
    <format dxfId="456">
      <pivotArea dataOnly="0" labelOnly="1" grandCol="1" outline="0" fieldPosition="0"/>
    </format>
    <format dxfId="455">
      <pivotArea outline="0" collapsedLevelsAreSubtotals="1" fieldPosition="0"/>
    </format>
    <format dxfId="454">
      <pivotArea dataOnly="0" labelOnly="1" grandRow="1" outline="0" fieldPosition="0"/>
    </format>
    <format dxfId="453">
      <pivotArea outline="0" collapsedLevelsAreSubtotals="1" fieldPosition="0"/>
    </format>
    <format dxfId="452">
      <pivotArea outline="0" collapsedLevelsAreSubtotals="1" fieldPosition="0"/>
    </format>
    <format dxfId="451">
      <pivotArea outline="0" collapsedLevelsAreSubtotals="1" fieldPosition="0"/>
    </format>
    <format dxfId="450">
      <pivotArea type="all" dataOnly="0" outline="0" fieldPosition="0"/>
    </format>
    <format dxfId="449">
      <pivotArea outline="0" collapsedLevelsAreSubtotals="1" fieldPosition="0"/>
    </format>
    <format dxfId="448">
      <pivotArea type="origin" dataOnly="0" labelOnly="1" outline="0" fieldPosition="0"/>
    </format>
    <format dxfId="447">
      <pivotArea field="0" type="button" dataOnly="0" labelOnly="1" outline="0" axis="axisCol" fieldPosition="0"/>
    </format>
    <format dxfId="446">
      <pivotArea field="-2" type="button" dataOnly="0" labelOnly="1" outline="0" axis="axisCol" fieldPosition="1"/>
    </format>
    <format dxfId="445">
      <pivotArea type="topRight" dataOnly="0" labelOnly="1" outline="0" fieldPosition="0"/>
    </format>
    <format dxfId="444">
      <pivotArea dataOnly="0" labelOnly="1" fieldPosition="0">
        <references count="1">
          <reference field="0" count="0"/>
        </references>
      </pivotArea>
    </format>
    <format dxfId="443">
      <pivotArea outline="0" fieldPosition="0">
        <references count="1">
          <reference field="4294967294" count="1">
            <x v="0"/>
          </reference>
        </references>
      </pivotArea>
    </format>
    <format dxfId="442">
      <pivotArea dataOnly="0" labelOnly="1" fieldPosition="0">
        <references count="1">
          <reference field="1" count="0"/>
        </references>
      </pivotArea>
    </format>
    <format dxfId="441">
      <pivotArea outline="0" collapsedLevelsAreSubtotals="1" fieldPosition="0"/>
    </format>
    <format dxfId="440">
      <pivotArea outline="0" fieldPosition="0">
        <references count="1">
          <reference field="4294967294" count="1">
            <x v="1"/>
          </reference>
        </references>
      </pivotArea>
    </format>
  </formats>
  <pivotHierarchies count="6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>
      <members count="26" level="1">
        <member name=""/>
        <member name="[CandidaturasCulturas].[GRUPO_CULTURA].&amp;[Flores]"/>
        <member name=""/>
        <member name="[CandidaturasCulturas].[GRUPO_CULTURA].&amp;[Cereais]"/>
        <member name="[CandidaturasCulturas].[GRUPO_CULTURA].&amp;[Pousios]"/>
        <member name=""/>
        <member name="[CandidaturasCulturas].[GRUPO_CULTURA].&amp;[Hortícolas]"/>
        <member name="[CandidaturasCulturas].[GRUPO_CULTURA].&amp;[Forrageiras]"/>
        <member name="[CandidaturasCulturas].[GRUPO_CULTURA].&amp;[Leguminosas]"/>
        <member name="[CandidaturasCulturas].[GRUPO_CULTURA].&amp;[Oleaginosas]"/>
        <member name=""/>
        <member name=""/>
        <member name=""/>
        <member name=""/>
        <member name=""/>
        <member name=""/>
        <member name="[CandidaturasCulturas].[GRUPO_CULTURA].&amp;[Povoamento Florestal]"/>
        <member name=""/>
        <member name=""/>
        <member name=""/>
        <member name=""/>
        <member name=""/>
        <member name=""/>
        <member name=""/>
        <member name="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%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1 3" showRowHeaders="1" showColHeaders="1" showRowStripes="1" showColStripes="1" showLastColumn="1"/>
  <rowHierarchiesUsage count="1">
    <rowHierarchyUsage hierarchyUsage="21"/>
  </rowHierarchiesUsage>
  <colHierarchiesUsage count="2">
    <colHierarchyUsage hierarchyUsage="37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B1144-67E6-4C1F-9A56-8C246BDC77E8}" name="Tabela Dinâmica1" cacheId="10" applyNumberFormats="0" applyBorderFormats="0" applyFontFormats="0" applyPatternFormats="0" applyAlignmentFormats="0" applyWidthHeightFormats="1" dataCaption="Valores" grandTotalCaption="Total" missingCaption="0" tag="5c2df02c-b036-4333-9059-4db3d53406bd" updatedVersion="8" minRefreshableVersion="3" showDrill="0" itemPrintTitles="1" mergeItem="1" createdVersion="8" indent="0" compact="0" compactData="0" multipleFieldFilters="0">
  <location ref="B12:K26" firstHeaderRow="1" firstDataRow="2" firstDataCol="1" rowPageCount="2" colPageCount="1"/>
  <pivotFields count="6">
    <pivotField axis="axisPage" compact="0" allDrilled="1" outline="0" subtotalTop="0" showAll="0" dataSourceSort="1" defaultSubtotal="0" defaultAttributeDrillState="1"/>
    <pivotField axis="axisPage" compact="0" allDrilled="1" outline="0" subtotalTop="0" showAll="0" dataSourceSort="1" defaultSubtotal="0" defaultAttributeDrillState="1"/>
    <pivotField name="Grupos de Culturas" axis="axisRow" compact="0" allDrilled="1" outline="0" subtotalTop="0" showAll="0" sortType="ascending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compact="0" allDrilled="1" outline="0" subtotalTop="0" showAll="0" dataSourceSort="1" defaultSubtotal="0" defaultAttributeDrillState="1"/>
    <pivotField axis="axisCol" compact="0" allDrilled="1" outline="0" subtotalTop="0" showAll="0" defaultSubtotal="0" defaultAttributeDrillState="1">
      <items count="8">
        <item x="4"/>
        <item x="2"/>
        <item x="3"/>
        <item x="5"/>
        <item x="6"/>
        <item x="0"/>
        <item x="1"/>
        <item x="7"/>
      </items>
    </pivotField>
    <pivotField dataField="1" compact="0" outline="0" subtotalTop="0" showAll="0" defaultSubtota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2">
    <pageField fld="0" hier="3" name="[AreasCulturas].[TIPO_SUPERFICIE].&amp;[Superfície Agrícola]" cap="Superfície Agrícola"/>
    <pageField fld="1" hier="4" name="[AreasCulturas].[OCUPA_SOLO].&amp;[Culturas Permanentes]" cap="Culturas Permanentes"/>
  </pageFields>
  <dataFields count="1">
    <dataField name="Soma de AREA" fld="5" baseField="0" baseItem="0"/>
  </dataFields>
  <formats count="46">
    <format dxfId="439">
      <pivotArea dataOnly="0" labelOnly="1" grandCol="1" outline="0" fieldPosition="0"/>
    </format>
    <format dxfId="438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437">
      <pivotArea type="all" dataOnly="0" outline="0" fieldPosition="0"/>
    </format>
    <format dxfId="436">
      <pivotArea outline="0" collapsedLevelsAreSubtotals="1" fieldPosition="0"/>
    </format>
    <format dxfId="435">
      <pivotArea dataOnly="0" labelOnly="1" grandRow="1" outline="0" fieldPosition="0"/>
    </format>
    <format dxfId="434">
      <pivotArea dataOnly="0" labelOnly="1" fieldPosition="0">
        <references count="1">
          <reference field="0" count="0"/>
        </references>
      </pivotArea>
    </format>
    <format dxfId="433">
      <pivotArea dataOnly="0" labelOnly="1" fieldPosition="0">
        <references count="2">
          <reference field="0" count="0" selected="0"/>
          <reference field="1" count="0"/>
        </references>
      </pivotArea>
    </format>
    <format dxfId="432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431">
      <pivotArea type="all" dataOnly="0" outline="0" fieldPosition="0"/>
    </format>
    <format dxfId="430">
      <pivotArea type="origin" dataOnly="0" labelOnly="1" outline="0" fieldPosition="0"/>
    </format>
    <format dxfId="429">
      <pivotArea type="topRight" dataOnly="0" labelOnly="1" outline="0" fieldPosition="0"/>
    </format>
    <format dxfId="428">
      <pivotArea dataOnly="0" labelOnly="1" fieldPosition="0">
        <references count="1">
          <reference field="0" count="0"/>
        </references>
      </pivotArea>
    </format>
    <format dxfId="427">
      <pivotArea dataOnly="0" labelOnly="1" grandCol="1" outline="0" fieldPosition="0"/>
    </format>
    <format dxfId="426">
      <pivotArea dataOnly="0" labelOnly="1" fieldPosition="0">
        <references count="2">
          <reference field="0" count="0" selected="0"/>
          <reference field="1" count="0"/>
        </references>
      </pivotArea>
    </format>
    <format dxfId="425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424">
      <pivotArea outline="0" collapsedLevelsAreSubtotals="1" fieldPosition="0"/>
    </format>
    <format dxfId="423">
      <pivotArea dataOnly="0" labelOnly="1" grandRow="1" outline="0" fieldPosition="0"/>
    </format>
    <format dxfId="422">
      <pivotArea outline="0" collapsedLevelsAreSubtotals="1" fieldPosition="0"/>
    </format>
    <format dxfId="421">
      <pivotArea outline="0" collapsedLevelsAreSubtotals="1" fieldPosition="0"/>
    </format>
    <format dxfId="420">
      <pivotArea outline="0" collapsedLevelsAreSubtotals="1" fieldPosition="0"/>
    </format>
    <format dxfId="419">
      <pivotArea dataOnly="0" labelOnly="1" grandRow="1" outline="0" fieldPosition="0"/>
    </format>
    <format dxfId="418">
      <pivotArea dataOnly="0" labelOnly="1" grandRow="1" outline="0" fieldPosition="0"/>
    </format>
    <format dxfId="417">
      <pivotArea dataOnly="0" labelOnly="1" grandRow="1" outline="0" fieldPosition="0"/>
    </format>
    <format dxfId="416">
      <pivotArea dataOnly="0" labelOnly="1" fieldPosition="0">
        <references count="2">
          <reference field="0" count="0" selected="0"/>
          <reference field="1" count="0"/>
        </references>
      </pivotArea>
    </format>
    <format dxfId="415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414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413">
      <pivotArea field="2" type="button" dataOnly="0" labelOnly="1" outline="0" axis="axisRow" fieldPosition="0"/>
    </format>
    <format dxfId="412">
      <pivotArea field="2" type="button" dataOnly="0" labelOnly="1" outline="0" axis="axisRow" fieldPosition="0"/>
    </format>
    <format dxfId="411">
      <pivotArea outline="0" collapsedLevelsAreSubtotals="1" fieldPosition="0"/>
    </format>
    <format dxfId="410">
      <pivotArea dataOnly="0" labelOnly="1" outline="0" fieldPosition="0">
        <references count="1">
          <reference field="2" count="0"/>
        </references>
      </pivotArea>
    </format>
    <format dxfId="409">
      <pivotArea dataOnly="0" labelOnly="1" grandRow="1" outline="0" fieldPosition="0"/>
    </format>
    <format dxfId="408">
      <pivotArea type="all" dataOnly="0" outline="0" fieldPosition="0"/>
    </format>
    <format dxfId="407">
      <pivotArea outline="0" collapsedLevelsAreSubtotals="1" fieldPosition="0"/>
    </format>
    <format dxfId="406">
      <pivotArea type="origin" dataOnly="0" labelOnly="1" outline="0" fieldPosition="0"/>
    </format>
    <format dxfId="405">
      <pivotArea field="4" type="button" dataOnly="0" labelOnly="1" outline="0" axis="axisCol" fieldPosition="0"/>
    </format>
    <format dxfId="404">
      <pivotArea type="topRight" dataOnly="0" labelOnly="1" outline="0" fieldPosition="0"/>
    </format>
    <format dxfId="403">
      <pivotArea field="2" type="button" dataOnly="0" labelOnly="1" outline="0" axis="axisRow" fieldPosition="0"/>
    </format>
    <format dxfId="402">
      <pivotArea dataOnly="0" labelOnly="1" outline="0" fieldPosition="0">
        <references count="1">
          <reference field="2" count="0"/>
        </references>
      </pivotArea>
    </format>
    <format dxfId="401">
      <pivotArea dataOnly="0" labelOnly="1" grandRow="1" outline="0" fieldPosition="0"/>
    </format>
    <format dxfId="400">
      <pivotArea dataOnly="0" labelOnly="1" outline="0" fieldPosition="0">
        <references count="1">
          <reference field="4" count="0"/>
        </references>
      </pivotArea>
    </format>
    <format dxfId="399">
      <pivotArea dataOnly="0" labelOnly="1" grandCol="1" outline="0" fieldPosition="0"/>
    </format>
    <format dxfId="398">
      <pivotArea dataOnly="0" labelOnly="1" outline="0" fieldPosition="0">
        <references count="1">
          <reference field="2" count="0"/>
        </references>
      </pivotArea>
    </format>
    <format dxfId="397">
      <pivotArea dataOnly="0" labelOnly="1" outline="0" fieldPosition="0">
        <references count="1">
          <reference field="2" count="0"/>
        </references>
      </pivotArea>
    </format>
    <format dxfId="396">
      <pivotArea dataOnly="0" labelOnly="1" outline="0" fieldPosition="0">
        <references count="1">
          <reference field="2" count="0"/>
        </references>
      </pivotArea>
    </format>
    <format dxfId="395">
      <pivotArea outline="0" collapsedLevelsAreSubtotals="1" fieldPosition="0"/>
    </format>
    <format dxfId="394">
      <pivotArea dataOnly="0" labelOnly="1" grandRow="1" outline="0" fieldPosition="0"/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 caption="Grupos de Culturas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5"/>
  </rowHierarchiesUsage>
  <colHierarchiesUsage count="1">
    <colHierarchyUsage hierarchyUsage="3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A21692-02D1-4FFD-ABC3-8AA6BF591FA7}" name="Tabela Dinâmica1" cacheId="12" applyNumberFormats="0" applyBorderFormats="0" applyFontFormats="0" applyPatternFormats="0" applyAlignmentFormats="0" applyWidthHeightFormats="1" dataCaption="Valores" missingCaption="0" tag="de0aee8c-5428-4cff-8fcf-bc7fcfdc4ab9" updatedVersion="8" minRefreshableVersion="3" subtotalHiddenItems="1" rowGrandTotals="0" itemPrintTitles="1" mergeItem="1" createdVersion="8" indent="0" outline="1" outlineData="1" multipleFieldFilters="0" rowHeaderCaption="Grupos de Culturas">
  <location ref="B12:T21" firstHeaderRow="1" firstDataRow="3" firstDataCol="1" rowPageCount="2" colPageCount="1"/>
  <pivotFields count="7">
    <pivotField axis="axisRow" allDrilled="1" subtotalTop="0" showAll="0" dataSourceSort="1" defaultSubtotal="0" defaultAttributeDrillState="1">
      <items count="20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</items>
    </pivotField>
    <pivotField allDrilled="1" subtotalTop="0" showAll="0" dataSourceSort="1" defaultSubtotal="0" defaultAttributeDrillState="1"/>
    <pivotField axis="axisCol" allDrilled="1" subtotalTop="0" showAll="0" defaultSubtotal="0" defaultAttributeDrillState="1">
      <items count="8">
        <item s="1" x="4"/>
        <item s="1" x="2"/>
        <item s="1" x="3"/>
        <item s="1" x="5"/>
        <item s="1" x="6"/>
        <item s="1" x="0"/>
        <item s="1" x="1"/>
        <item s="1" x="7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Fields count="2">
    <field x="2"/>
    <field x="-2"/>
  </colFields>
  <colItems count="1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 t="grand">
      <x/>
    </i>
    <i t="grand" i="1">
      <x/>
    </i>
  </colItems>
  <pageFields count="2">
    <pageField fld="3" hier="19" name="[CandidaturasCulturas].[TIPO_SUPERFICIE].&amp;[Superfície Agrícola]" cap="Superfície Agrícola"/>
    <pageField fld="4" hier="20" name="[CandidaturasCulturas].[OCUPA_SOLO].&amp;[Culturas Temporárias]" cap="Culturas Temporárias"/>
  </pageFields>
  <dataFields count="2">
    <dataField name="N.º" fld="5" baseField="0" baseItem="0" numFmtId="3"/>
    <dataField name="% do Grupo de Culturas" fld="6" showDataAs="percentOfRow" baseField="0" baseItem="1" numFmtId="10">
      <extLst>
        <ext xmlns:x14="http://schemas.microsoft.com/office/spreadsheetml/2009/9/main" uri="{E15A36E0-9728-4e99-A89B-3F7291B0FE68}">
          <x14:dataField sourceField="5" uniqueName="[__Xl2].[Measures].[Soma de N_BEN]"/>
        </ext>
      </extLst>
    </dataField>
  </dataFields>
  <formats count="34">
    <format dxfId="393">
      <pivotArea type="origin" dataOnly="0" labelOnly="1" outline="0" fieldPosition="0"/>
    </format>
    <format dxfId="392">
      <pivotArea field="2" type="button" dataOnly="0" labelOnly="1" outline="0" axis="axisCol" fieldPosition="0"/>
    </format>
    <format dxfId="391">
      <pivotArea type="topRight" dataOnly="0" labelOnly="1" outline="0" fieldPosition="0"/>
    </format>
    <format dxfId="390">
      <pivotArea field="0" type="button" dataOnly="0" labelOnly="1" outline="0" axis="axisRow" fieldPosition="0"/>
    </format>
    <format dxfId="389">
      <pivotArea dataOnly="0" labelOnly="1" fieldPosition="0">
        <references count="1">
          <reference field="2" count="0"/>
        </references>
      </pivotArea>
    </format>
    <format dxfId="388">
      <pivotArea field="0" type="button" dataOnly="0" labelOnly="1" outline="0" axis="axisRow" fieldPosition="0"/>
    </format>
    <format dxfId="387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0"/>
          </reference>
        </references>
      </pivotArea>
    </format>
    <format dxfId="386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"/>
          </reference>
        </references>
      </pivotArea>
    </format>
    <format dxfId="385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048832"/>
          </reference>
        </references>
      </pivotArea>
    </format>
    <format dxfId="384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5"/>
          </reference>
        </references>
      </pivotArea>
    </format>
    <format dxfId="383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6"/>
          </reference>
        </references>
      </pivotArea>
    </format>
    <format dxfId="382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048832"/>
          </reference>
        </references>
      </pivotArea>
    </format>
    <format dxfId="381">
      <pivotArea field="0" type="button" dataOnly="0" labelOnly="1" outline="0" axis="axisRow" fieldPosition="0"/>
    </format>
    <format dxfId="380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0"/>
          </reference>
        </references>
      </pivotArea>
    </format>
    <format dxfId="379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"/>
          </reference>
        </references>
      </pivotArea>
    </format>
    <format dxfId="378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048832"/>
          </reference>
        </references>
      </pivotArea>
    </format>
    <format dxfId="377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5"/>
          </reference>
        </references>
      </pivotArea>
    </format>
    <format dxfId="376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6"/>
          </reference>
        </references>
      </pivotArea>
    </format>
    <format dxfId="375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048832"/>
          </reference>
        </references>
      </pivotArea>
    </format>
    <format dxfId="374">
      <pivotArea outline="0" collapsedLevelsAreSubtotals="1" fieldPosition="0"/>
    </format>
    <format dxfId="373">
      <pivotArea dataOnly="0" labelOnly="1" fieldPosition="0">
        <references count="1">
          <reference field="0" count="7">
            <x v="0"/>
            <x v="1"/>
            <x v="2"/>
            <x v="3"/>
            <x v="4"/>
            <x v="5"/>
            <x v="6"/>
          </reference>
        </references>
      </pivotArea>
    </format>
    <format dxfId="372">
      <pivotArea dataOnly="0" labelOnly="1" fieldPosition="0">
        <references count="1">
          <reference field="0" count="0"/>
        </references>
      </pivotArea>
    </format>
    <format dxfId="371">
      <pivotArea field="0" type="button" dataOnly="0" labelOnly="1" outline="0" axis="axisRow" fieldPosition="0"/>
    </format>
    <format dxfId="370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0"/>
          </reference>
        </references>
      </pivotArea>
    </format>
    <format dxfId="369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"/>
          </reference>
        </references>
      </pivotArea>
    </format>
    <format dxfId="368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048832"/>
          </reference>
        </references>
      </pivotArea>
    </format>
    <format dxfId="367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5"/>
          </reference>
        </references>
      </pivotArea>
    </format>
    <format dxfId="366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6"/>
          </reference>
        </references>
      </pivotArea>
    </format>
    <format dxfId="365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048832"/>
          </reference>
        </references>
      </pivotArea>
    </format>
    <format dxfId="364">
      <pivotArea collapsedLevelsAreSubtotals="1" fieldPosition="0">
        <references count="3">
          <reference field="4294967294" count="1" selected="0">
            <x v="0"/>
          </reference>
          <reference field="0" count="1">
            <x v="0"/>
          </reference>
          <reference field="2" count="1" selected="0">
            <x v="0"/>
          </reference>
        </references>
      </pivotArea>
    </format>
    <format dxfId="363">
      <pivotArea outline="0" collapsedLevelsAreSubtotals="1" fieldPosition="0"/>
    </format>
    <format dxfId="362">
      <pivotArea field="2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61">
      <pivotArea field="2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60">
      <pivotArea outline="0" fieldPosition="0">
        <references count="1">
          <reference field="4294967294" count="1">
            <x v="1"/>
          </reference>
        </references>
      </pivotArea>
    </format>
  </formats>
  <pivotHierarchies count="6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N.º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1 3" showRowHeaders="1" showColHeaders="1" showRowStripes="1" showColStripes="1" showLastColumn="1"/>
  <rowHierarchiesUsage count="1">
    <rowHierarchyUsage hierarchyUsage="21"/>
  </rowHierarchiesUsage>
  <colHierarchiesUsage count="2">
    <colHierarchyUsage hierarchyUsage="37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A2B631-9819-4160-99FD-564E35B95FF3}" name="Tabela Dinâmica1" cacheId="14" applyNumberFormats="0" applyBorderFormats="0" applyFontFormats="0" applyPatternFormats="0" applyAlignmentFormats="0" applyWidthHeightFormats="1" dataCaption="Valores" grandTotalCaption="Total" missingCaption="0" tag="92037211-4c1c-4cd7-af06-7cafab2c12f3" updatedVersion="8" minRefreshableVersion="3" showDrill="0" itemPrintTitles="1" mergeItem="1" createdVersion="8" indent="0" compact="0" compactData="0" multipleFieldFilters="0">
  <location ref="B12:K22" firstHeaderRow="1" firstDataRow="2" firstDataCol="1" rowPageCount="2" colPageCount="1"/>
  <pivotFields count="6">
    <pivotField axis="axisPage" compact="0" allDrilled="1" outline="0" subtotalTop="0" showAll="0" dataSourceSort="1" defaultSubtotal="0" defaultAttributeDrillState="1"/>
    <pivotField axis="axisPage" compact="0" allDrilled="1" outline="0" subtotalTop="0" showAll="0" dataSourceSort="1" defaultSubtotal="0" defaultAttributeDrillState="1"/>
    <pivotField name="Grupos de Culturas" axis="axisRow" compact="0" allDrilled="1" outline="0" subtotalTop="0" showAll="0" sortType="ascending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compact="0" allDrilled="1" outline="0" subtotalTop="0" showAll="0" dataSourceSort="1" defaultSubtotal="0" defaultAttributeDrillState="1"/>
    <pivotField axis="axisCol" compact="0" allDrilled="1" outline="0" subtotalTop="0" showAll="0" defaultSubtotal="0" defaultAttributeDrillState="1">
      <items count="8">
        <item x="4"/>
        <item x="2"/>
        <item x="3"/>
        <item x="5"/>
        <item x="6"/>
        <item x="0"/>
        <item x="1"/>
        <item x="7"/>
      </items>
    </pivotField>
    <pivotField dataField="1" compact="0" outline="0" subtotalTop="0" showAll="0" defaultSubtota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2">
    <pageField fld="0" hier="3" name="[AreasCulturas].[TIPO_SUPERFICIE].&amp;[Superfície Agrícola]" cap="Superfície Agrícola"/>
    <pageField fld="1" hier="4" name="[AreasCulturas].[OCUPA_SOLO].&amp;[Culturas Temporárias]" cap="Culturas Temporárias"/>
  </pageFields>
  <dataFields count="1">
    <dataField name="Soma de AREA" fld="5" baseField="0" baseItem="0"/>
  </dataFields>
  <formats count="51">
    <format dxfId="359">
      <pivotArea dataOnly="0" labelOnly="1" grandCol="1" outline="0" fieldPosition="0"/>
    </format>
    <format dxfId="358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357">
      <pivotArea type="all" dataOnly="0" outline="0" fieldPosition="0"/>
    </format>
    <format dxfId="356">
      <pivotArea outline="0" collapsedLevelsAreSubtotals="1" fieldPosition="0"/>
    </format>
    <format dxfId="355">
      <pivotArea dataOnly="0" labelOnly="1" grandRow="1" outline="0" fieldPosition="0"/>
    </format>
    <format dxfId="354">
      <pivotArea dataOnly="0" labelOnly="1" fieldPosition="0">
        <references count="1">
          <reference field="0" count="0"/>
        </references>
      </pivotArea>
    </format>
    <format dxfId="353">
      <pivotArea dataOnly="0" labelOnly="1" fieldPosition="0">
        <references count="2">
          <reference field="0" count="0" selected="0"/>
          <reference field="1" count="0"/>
        </references>
      </pivotArea>
    </format>
    <format dxfId="352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351">
      <pivotArea type="all" dataOnly="0" outline="0" fieldPosition="0"/>
    </format>
    <format dxfId="350">
      <pivotArea type="origin" dataOnly="0" labelOnly="1" outline="0" fieldPosition="0"/>
    </format>
    <format dxfId="349">
      <pivotArea type="topRight" dataOnly="0" labelOnly="1" outline="0" fieldPosition="0"/>
    </format>
    <format dxfId="348">
      <pivotArea dataOnly="0" labelOnly="1" fieldPosition="0">
        <references count="1">
          <reference field="0" count="0"/>
        </references>
      </pivotArea>
    </format>
    <format dxfId="347">
      <pivotArea dataOnly="0" labelOnly="1" grandCol="1" outline="0" fieldPosition="0"/>
    </format>
    <format dxfId="346">
      <pivotArea dataOnly="0" labelOnly="1" fieldPosition="0">
        <references count="2">
          <reference field="0" count="0" selected="0"/>
          <reference field="1" count="0"/>
        </references>
      </pivotArea>
    </format>
    <format dxfId="345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344">
      <pivotArea outline="0" collapsedLevelsAreSubtotals="1" fieldPosition="0"/>
    </format>
    <format dxfId="343">
      <pivotArea dataOnly="0" labelOnly="1" grandRow="1" outline="0" fieldPosition="0"/>
    </format>
    <format dxfId="342">
      <pivotArea outline="0" collapsedLevelsAreSubtotals="1" fieldPosition="0"/>
    </format>
    <format dxfId="341">
      <pivotArea outline="0" collapsedLevelsAreSubtotals="1" fieldPosition="0"/>
    </format>
    <format dxfId="340">
      <pivotArea outline="0" collapsedLevelsAreSubtotals="1" fieldPosition="0"/>
    </format>
    <format dxfId="339">
      <pivotArea dataOnly="0" labelOnly="1" grandRow="1" outline="0" fieldPosition="0"/>
    </format>
    <format dxfId="338">
      <pivotArea dataOnly="0" labelOnly="1" grandRow="1" outline="0" fieldPosition="0"/>
    </format>
    <format dxfId="337">
      <pivotArea dataOnly="0" labelOnly="1" grandRow="1" outline="0" fieldPosition="0"/>
    </format>
    <format dxfId="336">
      <pivotArea dataOnly="0" labelOnly="1" fieldPosition="0">
        <references count="2">
          <reference field="0" count="0" selected="0"/>
          <reference field="1" count="0"/>
        </references>
      </pivotArea>
    </format>
    <format dxfId="335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334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333">
      <pivotArea field="2" type="button" dataOnly="0" labelOnly="1" outline="0" axis="axisRow" fieldPosition="0"/>
    </format>
    <format dxfId="332">
      <pivotArea field="2" type="button" dataOnly="0" labelOnly="1" outline="0" axis="axisRow" fieldPosition="0"/>
    </format>
    <format dxfId="331">
      <pivotArea outline="0" collapsedLevelsAreSubtotals="1" fieldPosition="0"/>
    </format>
    <format dxfId="330">
      <pivotArea dataOnly="0" labelOnly="1" outline="0" fieldPosition="0">
        <references count="1">
          <reference field="2" count="0"/>
        </references>
      </pivotArea>
    </format>
    <format dxfId="329">
      <pivotArea dataOnly="0" labelOnly="1" grandRow="1" outline="0" fieldPosition="0"/>
    </format>
    <format dxfId="328">
      <pivotArea type="all" dataOnly="0" outline="0" fieldPosition="0"/>
    </format>
    <format dxfId="327">
      <pivotArea outline="0" collapsedLevelsAreSubtotals="1" fieldPosition="0"/>
    </format>
    <format dxfId="326">
      <pivotArea type="origin" dataOnly="0" labelOnly="1" outline="0" fieldPosition="0"/>
    </format>
    <format dxfId="325">
      <pivotArea field="4" type="button" dataOnly="0" labelOnly="1" outline="0" axis="axisCol" fieldPosition="0"/>
    </format>
    <format dxfId="324">
      <pivotArea type="topRight" dataOnly="0" labelOnly="1" outline="0" fieldPosition="0"/>
    </format>
    <format dxfId="323">
      <pivotArea field="2" type="button" dataOnly="0" labelOnly="1" outline="0" axis="axisRow" fieldPosition="0"/>
    </format>
    <format dxfId="322">
      <pivotArea dataOnly="0" labelOnly="1" outline="0" fieldPosition="0">
        <references count="1">
          <reference field="2" count="0"/>
        </references>
      </pivotArea>
    </format>
    <format dxfId="321">
      <pivotArea dataOnly="0" labelOnly="1" grandRow="1" outline="0" fieldPosition="0"/>
    </format>
    <format dxfId="320">
      <pivotArea dataOnly="0" labelOnly="1" outline="0" fieldPosition="0">
        <references count="1">
          <reference field="4" count="0"/>
        </references>
      </pivotArea>
    </format>
    <format dxfId="319">
      <pivotArea dataOnly="0" labelOnly="1" grandCol="1" outline="0" fieldPosition="0"/>
    </format>
    <format dxfId="318">
      <pivotArea dataOnly="0" labelOnly="1" outline="0" fieldPosition="0">
        <references count="1">
          <reference field="2" count="0"/>
        </references>
      </pivotArea>
    </format>
    <format dxfId="317">
      <pivotArea dataOnly="0" labelOnly="1" outline="0" fieldPosition="0">
        <references count="1">
          <reference field="2" count="0"/>
        </references>
      </pivotArea>
    </format>
    <format dxfId="316">
      <pivotArea dataOnly="0" labelOnly="1" outline="0" fieldPosition="0">
        <references count="1">
          <reference field="2" count="0"/>
        </references>
      </pivotArea>
    </format>
    <format dxfId="315">
      <pivotArea dataOnly="0" labelOnly="1" outline="0" fieldPosition="0">
        <references count="1">
          <reference field="2" count="0"/>
        </references>
      </pivotArea>
    </format>
    <format dxfId="314">
      <pivotArea dataOnly="0" labelOnly="1" outline="0" fieldPosition="0">
        <references count="1">
          <reference field="2" count="0"/>
        </references>
      </pivotArea>
    </format>
    <format dxfId="313">
      <pivotArea dataOnly="0" labelOnly="1" outline="0" fieldPosition="0">
        <references count="1">
          <reference field="2" count="0"/>
        </references>
      </pivotArea>
    </format>
    <format dxfId="312">
      <pivotArea dataOnly="0" labelOnly="1" outline="0" fieldPosition="0">
        <references count="1">
          <reference field="2" count="0"/>
        </references>
      </pivotArea>
    </format>
    <format dxfId="311">
      <pivotArea dataOnly="0" labelOnly="1" outline="0" fieldPosition="0">
        <references count="1">
          <reference field="2" count="0"/>
        </references>
      </pivotArea>
    </format>
    <format dxfId="310">
      <pivotArea outline="0" collapsedLevelsAreSubtotals="1" fieldPosition="0"/>
    </format>
    <format dxfId="309">
      <pivotArea dataOnly="0" labelOnly="1" grandRow="1" outline="0" fieldPosition="0"/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 caption="Grupos de Culturas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5"/>
  </rowHierarchiesUsage>
  <colHierarchiesUsage count="1">
    <colHierarchyUsage hierarchyUsage="3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6AC60E-EF9A-42B2-B297-F3C675D150BD}" name="Tabela Dinâmica1" cacheId="16" applyNumberFormats="0" applyBorderFormats="0" applyFontFormats="0" applyPatternFormats="0" applyAlignmentFormats="0" applyWidthHeightFormats="1" dataCaption="Valores" missingCaption="0" tag="1d6f2aa8-fba9-44b3-ad1a-ed95000e73a9" updatedVersion="8" minRefreshableVersion="3" showDrill="0" useAutoFormatting="1" rowGrandTotals="0" colGrandTotals="0" itemPrintTitles="1" mergeItem="1" createdVersion="8" outline="1" outlineData="1" multipleFieldFilters="0" rowHeaderCaption="Intervenções">
  <location ref="B4:E100" firstHeaderRow="0" firstDataRow="1" firstDataCol="1"/>
  <pivotFields count="6">
    <pivotField axis="axisRow" allDrilled="1" subtotalTop="0" showAll="0" defaultSubtotal="0" defaultAttributeDrillState="1">
      <items count="6">
        <item s="1" x="0"/>
        <item s="1" x="1"/>
        <item s="1" x="2"/>
        <item s="1" x="4"/>
        <item s="1" x="3"/>
        <item s="1" x="5"/>
      </items>
    </pivotField>
    <pivotField axis="axisRow" allDrilled="1" subtotalTop="0" showAll="0" defaultSubtotal="0" defaultAttributeDrillState="1">
      <items count="7">
        <item s="1" x="4"/>
        <item s="1" x="2"/>
        <item s="1" x="0"/>
        <item s="1" x="1"/>
        <item s="1" x="3"/>
        <item s="1" x="5"/>
        <item s="1" x="6"/>
      </items>
    </pivotField>
    <pivotField axis="axisRow" allDrilled="1" subtotalTop="0" showAll="0" defaultSubtotal="0" defaultAttributeDrillState="1">
      <items count="80">
        <item s="1" x="0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1"/>
        <item s="1" x="6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3">
    <field x="0"/>
    <field x="1"/>
    <field x="2"/>
  </rowFields>
  <rowItems count="96">
    <i>
      <x/>
    </i>
    <i r="1">
      <x v="1"/>
    </i>
    <i r="2">
      <x v="15"/>
    </i>
    <i r="2">
      <x v="16"/>
    </i>
    <i r="2">
      <x v="17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78"/>
    </i>
    <i r="1">
      <x v="3"/>
    </i>
    <i r="2">
      <x v="9"/>
    </i>
    <i r="2">
      <x v="10"/>
    </i>
    <i r="2">
      <x v="11"/>
    </i>
    <i r="2">
      <x v="12"/>
    </i>
    <i r="2">
      <x v="13"/>
    </i>
    <i r="2">
      <x v="14"/>
    </i>
    <i>
      <x v="1"/>
    </i>
    <i r="1">
      <x/>
    </i>
    <i r="2">
      <x v="39"/>
    </i>
    <i r="2">
      <x v="40"/>
    </i>
    <i r="2">
      <x v="41"/>
    </i>
    <i r="1">
      <x v="4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>
      <x v="2"/>
    </i>
    <i r="1">
      <x v="4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>
      <x v="3"/>
    </i>
    <i r="1">
      <x v="5"/>
    </i>
    <i r="2">
      <x v="70"/>
    </i>
    <i r="2">
      <x v="71"/>
    </i>
    <i r="2">
      <x v="72"/>
    </i>
    <i r="2">
      <x v="73"/>
    </i>
    <i r="2">
      <x v="74"/>
    </i>
    <i>
      <x v="4"/>
    </i>
    <i r="1">
      <x/>
    </i>
    <i r="2">
      <x v="68"/>
    </i>
    <i r="2">
      <x v="69"/>
    </i>
    <i r="1">
      <x v="4"/>
    </i>
    <i r="2">
      <x v="58"/>
    </i>
    <i r="2">
      <x v="59"/>
    </i>
    <i r="2">
      <x v="60"/>
    </i>
    <i r="2">
      <x v="61"/>
    </i>
    <i r="2">
      <x v="62"/>
    </i>
    <i r="2">
      <x v="63"/>
    </i>
    <i r="2">
      <x v="64"/>
    </i>
    <i r="2">
      <x v="65"/>
    </i>
    <i r="2">
      <x v="66"/>
    </i>
    <i r="2">
      <x v="67"/>
    </i>
    <i r="2">
      <x v="79"/>
    </i>
    <i>
      <x v="5"/>
    </i>
    <i r="1">
      <x v="6"/>
    </i>
    <i r="2">
      <x v="75"/>
    </i>
    <i r="2">
      <x v="76"/>
    </i>
    <i r="2">
      <x v="77"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Candidaturas" fld="3" baseField="2" baseItem="3"/>
    <dataField name="Área (ha)" fld="4" baseField="2" baseItem="3"/>
    <dataField name="Animais (CN)" fld="5" baseField="2" baseItem="3"/>
  </dataFields>
  <formats count="73">
    <format dxfId="308">
      <pivotArea type="all" dataOnly="0" outline="0" fieldPosition="0"/>
    </format>
    <format dxfId="307">
      <pivotArea field="0" type="button" dataOnly="0" labelOnly="1" outline="0" axis="axisRow" fieldPosition="0"/>
    </format>
    <format dxfId="30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05">
      <pivotArea outline="0" collapsedLevelsAreSubtotals="1" fieldPosition="0"/>
    </format>
    <format dxfId="304">
      <pivotArea dataOnly="0" labelOnly="1" fieldPosition="0">
        <references count="1">
          <reference field="0" count="0"/>
        </references>
      </pivotArea>
    </format>
    <format dxfId="303">
      <pivotArea dataOnly="0" labelOnly="1" fieldPosition="0">
        <references count="2">
          <reference field="0" count="1" selected="0">
            <x v="0"/>
          </reference>
          <reference field="1" count="3">
            <x v="1"/>
            <x v="2"/>
            <x v="3"/>
          </reference>
        </references>
      </pivotArea>
    </format>
    <format dxfId="302">
      <pivotArea dataOnly="0" labelOnly="1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301">
      <pivotArea dataOnly="0" labelOnly="1" fieldPosition="0">
        <references count="2">
          <reference field="0" count="1" selected="0">
            <x v="2"/>
          </reference>
          <reference field="1" count="1">
            <x v="4"/>
          </reference>
        </references>
      </pivotArea>
    </format>
    <format dxfId="300">
      <pivotArea dataOnly="0" labelOnly="1" fieldPosition="0">
        <references count="2">
          <reference field="0" count="1" selected="0">
            <x v="1048832"/>
          </reference>
          <reference field="1" count="1">
            <x v="4"/>
          </reference>
        </references>
      </pivotArea>
    </format>
    <format dxfId="299">
      <pivotArea dataOnly="0" labelOnly="1" fieldPosition="0">
        <references count="2">
          <reference field="0" count="1" selected="0">
            <x v="1048832"/>
          </reference>
          <reference field="1" count="1">
            <x v="0"/>
          </reference>
        </references>
      </pivotArea>
    </format>
    <format dxfId="298">
      <pivotArea dataOnly="0" labelOnly="1" fieldPosition="0">
        <references count="2">
          <reference field="0" count="1" selected="0">
            <x v="3"/>
          </reference>
          <reference field="1" count="1">
            <x v="5"/>
          </reference>
        </references>
      </pivotArea>
    </format>
    <format dxfId="297">
      <pivotArea dataOnly="0" labelOnly="1" fieldPosition="0">
        <references count="2">
          <reference field="0" count="1" selected="0">
            <x v="4"/>
          </reference>
          <reference field="1" count="2">
            <x v="0"/>
            <x v="4"/>
          </reference>
        </references>
      </pivotArea>
    </format>
    <format dxfId="296">
      <pivotArea dataOnly="0" labelOnly="1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295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2">
            <x v="15"/>
            <x v="17"/>
          </reference>
        </references>
      </pivotArea>
    </format>
    <format dxfId="294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7">
            <x v="3"/>
            <x v="4"/>
            <x v="5"/>
            <x v="6"/>
            <x v="7"/>
            <x v="8"/>
            <x v="78"/>
          </reference>
        </references>
      </pivotArea>
    </format>
    <format dxfId="293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3">
            <x v="9"/>
            <x v="10"/>
            <x v="14"/>
          </reference>
        </references>
      </pivotArea>
    </format>
    <format dxfId="292">
      <pivotArea dataOnly="0" labelOnly="1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4">
            <x v="18"/>
            <x v="19"/>
            <x v="20"/>
            <x v="21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291">
      <pivotArea dataOnly="0" labelOnly="1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16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</reference>
        </references>
      </pivotArea>
    </format>
    <format dxfId="290">
      <pivotArea dataOnly="0" labelOnly="1" fieldPosition="0">
        <references count="3">
          <reference field="0" count="1" selected="0">
            <x v="3"/>
          </reference>
          <reference field="1" count="1" selected="0">
            <x v="5"/>
          </reference>
          <reference field="2" count="6">
            <x v="70"/>
            <x v="71"/>
            <x v="72"/>
            <x v="73"/>
            <x v="74"/>
            <x v="1048832"/>
          </reference>
        </references>
      </pivotArea>
    </format>
    <format dxfId="289">
      <pivotArea dataOnly="0" labelOnly="1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2">
            <x v="68"/>
            <x v="69"/>
          </reference>
        </references>
      </pivotArea>
    </format>
    <format dxfId="288">
      <pivotArea dataOnly="0" labelOnly="1" fieldPosition="0">
        <references count="3">
          <reference field="0" count="1" selected="0">
            <x v="4"/>
          </reference>
          <reference field="1" count="1" selected="0">
            <x v="4"/>
          </reference>
          <reference field="2" count="10">
            <x v="58"/>
            <x v="59"/>
            <x v="60"/>
            <x v="61"/>
            <x v="62"/>
            <x v="63"/>
            <x v="64"/>
            <x v="65"/>
            <x v="66"/>
            <x v="67"/>
          </reference>
        </references>
      </pivotArea>
    </format>
    <format dxfId="287">
      <pivotArea dataOnly="0" labelOnly="1" fieldPosition="0">
        <references count="3">
          <reference field="0" count="1" selected="0">
            <x v="5"/>
          </reference>
          <reference field="1" count="1" selected="0">
            <x v="6"/>
          </reference>
          <reference field="2" count="3">
            <x v="75"/>
            <x v="76"/>
            <x v="77"/>
          </reference>
        </references>
      </pivotArea>
    </format>
    <format dxfId="286">
      <pivotArea type="all" dataOnly="0" outline="0" fieldPosition="0"/>
    </format>
    <format dxfId="285">
      <pivotArea outline="0" collapsedLevelsAreSubtotals="1" fieldPosition="0"/>
    </format>
    <format dxfId="284">
      <pivotArea field="0" type="button" dataOnly="0" labelOnly="1" outline="0" axis="axisRow" fieldPosition="0"/>
    </format>
    <format dxfId="283">
      <pivotArea dataOnly="0" labelOnly="1" fieldPosition="0">
        <references count="1">
          <reference field="0" count="0"/>
        </references>
      </pivotArea>
    </format>
    <format dxfId="282">
      <pivotArea dataOnly="0" labelOnly="1" fieldPosition="0">
        <references count="2">
          <reference field="0" count="1" selected="0">
            <x v="0"/>
          </reference>
          <reference field="1" count="3">
            <x v="1"/>
            <x v="2"/>
            <x v="3"/>
          </reference>
        </references>
      </pivotArea>
    </format>
    <format dxfId="281">
      <pivotArea dataOnly="0" labelOnly="1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280">
      <pivotArea dataOnly="0" labelOnly="1" fieldPosition="0">
        <references count="2">
          <reference field="0" count="1" selected="0">
            <x v="2"/>
          </reference>
          <reference field="1" count="1">
            <x v="4"/>
          </reference>
        </references>
      </pivotArea>
    </format>
    <format dxfId="279">
      <pivotArea dataOnly="0" labelOnly="1" fieldPosition="0">
        <references count="2">
          <reference field="0" count="1" selected="0">
            <x v="1048832"/>
          </reference>
          <reference field="1" count="1">
            <x v="4"/>
          </reference>
        </references>
      </pivotArea>
    </format>
    <format dxfId="278">
      <pivotArea dataOnly="0" labelOnly="1" fieldPosition="0">
        <references count="2">
          <reference field="0" count="1" selected="0">
            <x v="1048832"/>
          </reference>
          <reference field="1" count="1">
            <x v="0"/>
          </reference>
        </references>
      </pivotArea>
    </format>
    <format dxfId="277">
      <pivotArea dataOnly="0" labelOnly="1" fieldPosition="0">
        <references count="2">
          <reference field="0" count="1" selected="0">
            <x v="3"/>
          </reference>
          <reference field="1" count="1">
            <x v="5"/>
          </reference>
        </references>
      </pivotArea>
    </format>
    <format dxfId="276">
      <pivotArea dataOnly="0" labelOnly="1" fieldPosition="0">
        <references count="2">
          <reference field="0" count="1" selected="0">
            <x v="4"/>
          </reference>
          <reference field="1" count="2">
            <x v="0"/>
            <x v="4"/>
          </reference>
        </references>
      </pivotArea>
    </format>
    <format dxfId="275">
      <pivotArea dataOnly="0" labelOnly="1" fieldPosition="0">
        <references count="2">
          <reference field="0" count="1" selected="0">
            <x v="1048832"/>
          </reference>
          <reference field="1" count="1">
            <x v="5"/>
          </reference>
        </references>
      </pivotArea>
    </format>
    <format dxfId="274">
      <pivotArea dataOnly="0" labelOnly="1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273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2">
            <x v="15"/>
            <x v="17"/>
          </reference>
        </references>
      </pivotArea>
    </format>
    <format dxfId="272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7">
            <x v="3"/>
            <x v="4"/>
            <x v="5"/>
            <x v="6"/>
            <x v="7"/>
            <x v="8"/>
            <x v="78"/>
          </reference>
        </references>
      </pivotArea>
    </format>
    <format dxfId="271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3">
            <x v="9"/>
            <x v="10"/>
            <x v="14"/>
          </reference>
        </references>
      </pivotArea>
    </format>
    <format dxfId="270">
      <pivotArea dataOnly="0" labelOnly="1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4">
            <x v="18"/>
            <x v="19"/>
            <x v="20"/>
            <x v="21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269">
      <pivotArea dataOnly="0" labelOnly="1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16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</reference>
        </references>
      </pivotArea>
    </format>
    <format dxfId="268">
      <pivotArea dataOnly="0" labelOnly="1" fieldPosition="0">
        <references count="3">
          <reference field="0" count="1" selected="0">
            <x v="3"/>
          </reference>
          <reference field="1" count="1" selected="0">
            <x v="5"/>
          </reference>
          <reference field="2" count="5">
            <x v="70"/>
            <x v="71"/>
            <x v="72"/>
            <x v="73"/>
            <x v="74"/>
          </reference>
        </references>
      </pivotArea>
    </format>
    <format dxfId="267">
      <pivotArea dataOnly="0" labelOnly="1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2">
            <x v="68"/>
            <x v="69"/>
          </reference>
        </references>
      </pivotArea>
    </format>
    <format dxfId="266">
      <pivotArea dataOnly="0" labelOnly="1" fieldPosition="0">
        <references count="3">
          <reference field="0" count="1" selected="0">
            <x v="4"/>
          </reference>
          <reference field="1" count="1" selected="0">
            <x v="4"/>
          </reference>
          <reference field="2" count="10">
            <x v="58"/>
            <x v="59"/>
            <x v="60"/>
            <x v="61"/>
            <x v="62"/>
            <x v="63"/>
            <x v="64"/>
            <x v="65"/>
            <x v="66"/>
            <x v="67"/>
          </reference>
        </references>
      </pivotArea>
    </format>
    <format dxfId="265">
      <pivotArea dataOnly="0" labelOnly="1" fieldPosition="0">
        <references count="3">
          <reference field="0" count="1" selected="0">
            <x v="1048832"/>
          </reference>
          <reference field="1" count="1" selected="0">
            <x v="5"/>
          </reference>
          <reference field="2" count="1">
            <x v="1048832"/>
          </reference>
        </references>
      </pivotArea>
    </format>
    <format dxfId="264">
      <pivotArea dataOnly="0" labelOnly="1" fieldPosition="0">
        <references count="3">
          <reference field="0" count="1" selected="0">
            <x v="5"/>
          </reference>
          <reference field="1" count="1" selected="0">
            <x v="6"/>
          </reference>
          <reference field="2" count="3">
            <x v="75"/>
            <x v="76"/>
            <x v="77"/>
          </reference>
        </references>
      </pivotArea>
    </format>
    <format dxfId="26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2">
      <pivotArea dataOnly="0" labelOnly="1" fieldPosition="0">
        <references count="1">
          <reference field="0" count="1">
            <x v="0"/>
          </reference>
        </references>
      </pivotArea>
    </format>
    <format dxfId="261">
      <pivotArea dataOnly="0" labelOnly="1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260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2">
            <x v="15"/>
            <x v="17"/>
          </reference>
        </references>
      </pivotArea>
    </format>
    <format dxfId="259">
      <pivotArea dataOnly="0" labelOnly="1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258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7">
            <x v="3"/>
            <x v="4"/>
            <x v="5"/>
            <x v="6"/>
            <x v="7"/>
            <x v="8"/>
            <x v="78"/>
          </reference>
        </references>
      </pivotArea>
    </format>
    <format dxfId="257">
      <pivotArea dataOnly="0" labelOnly="1" fieldPosition="0">
        <references count="1">
          <reference field="0" count="8">
            <x v="1"/>
            <x v="2"/>
            <x v="3"/>
            <x v="4"/>
            <x v="5"/>
            <x v="1048832"/>
            <x v="1048832"/>
            <x v="1048832"/>
          </reference>
        </references>
      </pivotArea>
    </format>
    <format dxfId="256">
      <pivotArea dataOnly="0" labelOnly="1" fieldPosition="0">
        <references count="2">
          <reference field="0" count="1" selected="0">
            <x v="0"/>
          </reference>
          <reference field="1" count="1">
            <x v="3"/>
          </reference>
        </references>
      </pivotArea>
    </format>
    <format dxfId="255">
      <pivotArea dataOnly="0" labelOnly="1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254">
      <pivotArea dataOnly="0" labelOnly="1" fieldPosition="0">
        <references count="2">
          <reference field="0" count="1" selected="0">
            <x v="2"/>
          </reference>
          <reference field="1" count="1">
            <x v="4"/>
          </reference>
        </references>
      </pivotArea>
    </format>
    <format dxfId="253">
      <pivotArea dataOnly="0" labelOnly="1" fieldPosition="0">
        <references count="2">
          <reference field="0" count="1" selected="0">
            <x v="1048832"/>
          </reference>
          <reference field="1" count="1">
            <x v="4"/>
          </reference>
        </references>
      </pivotArea>
    </format>
    <format dxfId="252">
      <pivotArea dataOnly="0" labelOnly="1" fieldPosition="0">
        <references count="2">
          <reference field="0" count="1" selected="0">
            <x v="1048832"/>
          </reference>
          <reference field="1" count="1">
            <x v="0"/>
          </reference>
        </references>
      </pivotArea>
    </format>
    <format dxfId="251">
      <pivotArea dataOnly="0" labelOnly="1" fieldPosition="0">
        <references count="2">
          <reference field="0" count="1" selected="0">
            <x v="3"/>
          </reference>
          <reference field="1" count="1">
            <x v="5"/>
          </reference>
        </references>
      </pivotArea>
    </format>
    <format dxfId="250">
      <pivotArea dataOnly="0" labelOnly="1" fieldPosition="0">
        <references count="2">
          <reference field="0" count="1" selected="0">
            <x v="4"/>
          </reference>
          <reference field="1" count="2">
            <x v="0"/>
            <x v="4"/>
          </reference>
        </references>
      </pivotArea>
    </format>
    <format dxfId="249">
      <pivotArea dataOnly="0" labelOnly="1" fieldPosition="0">
        <references count="2">
          <reference field="0" count="1" selected="0">
            <x v="1048832"/>
          </reference>
          <reference field="1" count="1">
            <x v="5"/>
          </reference>
        </references>
      </pivotArea>
    </format>
    <format dxfId="248">
      <pivotArea dataOnly="0" labelOnly="1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247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3">
            <x v="9"/>
            <x v="10"/>
            <x v="14"/>
          </reference>
        </references>
      </pivotArea>
    </format>
    <format dxfId="246">
      <pivotArea dataOnly="0" labelOnly="1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4">
            <x v="18"/>
            <x v="19"/>
            <x v="20"/>
            <x v="21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245">
      <pivotArea dataOnly="0" labelOnly="1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16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</reference>
        </references>
      </pivotArea>
    </format>
    <format dxfId="244">
      <pivotArea dataOnly="0" labelOnly="1" fieldPosition="0">
        <references count="3">
          <reference field="0" count="1" selected="0">
            <x v="3"/>
          </reference>
          <reference field="1" count="1" selected="0">
            <x v="5"/>
          </reference>
          <reference field="2" count="5">
            <x v="70"/>
            <x v="71"/>
            <x v="72"/>
            <x v="73"/>
            <x v="74"/>
          </reference>
        </references>
      </pivotArea>
    </format>
    <format dxfId="243">
      <pivotArea dataOnly="0" labelOnly="1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2">
            <x v="68"/>
            <x v="69"/>
          </reference>
        </references>
      </pivotArea>
    </format>
    <format dxfId="242">
      <pivotArea dataOnly="0" labelOnly="1" fieldPosition="0">
        <references count="3">
          <reference field="0" count="1" selected="0">
            <x v="4"/>
          </reference>
          <reference field="1" count="1" selected="0">
            <x v="4"/>
          </reference>
          <reference field="2" count="10">
            <x v="58"/>
            <x v="59"/>
            <x v="60"/>
            <x v="61"/>
            <x v="62"/>
            <x v="63"/>
            <x v="64"/>
            <x v="65"/>
            <x v="66"/>
            <x v="67"/>
          </reference>
        </references>
      </pivotArea>
    </format>
    <format dxfId="241">
      <pivotArea dataOnly="0" labelOnly="1" fieldPosition="0">
        <references count="3">
          <reference field="0" count="1" selected="0">
            <x v="1048832"/>
          </reference>
          <reference field="1" count="1" selected="0">
            <x v="5"/>
          </reference>
          <reference field="2" count="1">
            <x v="1048832"/>
          </reference>
        </references>
      </pivotArea>
    </format>
    <format dxfId="240">
      <pivotArea dataOnly="0" labelOnly="1" fieldPosition="0">
        <references count="3">
          <reference field="0" count="1" selected="0">
            <x v="5"/>
          </reference>
          <reference field="1" count="1" selected="0">
            <x v="6"/>
          </reference>
          <reference field="2" count="3">
            <x v="75"/>
            <x v="76"/>
            <x v="77"/>
          </reference>
        </references>
      </pivotArea>
    </format>
    <format dxfId="239">
      <pivotArea outline="0" collapsedLevelsAreSubtotals="1" fieldPosition="0"/>
    </format>
    <format dxfId="238">
      <pivotArea dataOnly="0" labelOnly="1" fieldPosition="0">
        <references count="1">
          <reference field="2" count="0"/>
        </references>
      </pivotArea>
    </format>
    <format dxfId="237">
      <pivotArea dataOnly="0" labelOnly="1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">
            <x v="22"/>
          </reference>
        </references>
      </pivotArea>
    </format>
    <format dxfId="236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16"/>
          </reference>
        </references>
      </pivotArea>
    </format>
  </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5" level="1">
        <member name=""/>
        <member name=""/>
        <member name=""/>
        <member name=""/>
        <member name=""/>
        <member name=""/>
        <member name="[Intervencoes].[INTERVENCAO].&amp;[POSPAB - POSEI - Abate Bovinos]"/>
        <member name=""/>
        <member name=""/>
        <member name="[Intervencoes].[INTERVENCAO].&amp;[POSSUI - POSEI - Abate de Suínos]"/>
        <member name="[Intervencoes].[INTERVENCAO].&amp;[POSVLE - POSEI - Vacas Leiteiras]"/>
        <member name=""/>
        <member name="[Intervencoes].[INTERVENCAO].&amp;[POSVAL - POSEI - Vacas Aleitantes]"/>
        <member name=""/>
        <member name="[Intervencoes].[INTERVENCAO].&amp;[POSPOC - POSEI - Ovinos e Caprinos]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 caption="N.º Candidaturas"/>
    <pivotHierarchy dragToData="1" caption="Área (ha)"/>
    <pivotHierarchy dragToData="1" caption="Animais (CN)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3">
    <rowHierarchyUsage hierarchyUsage="32"/>
    <rowHierarchyUsage hierarchyUsage="31"/>
    <rowHierarchyUsage hierarchyUsage="2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tervenco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8CCBCB-6D2E-402B-ACED-A73C147BD6A8}" name="Tabela Dinâmica1" cacheId="13" applyNumberFormats="0" applyBorderFormats="0" applyFontFormats="0" applyPatternFormats="0" applyAlignmentFormats="0" applyWidthHeightFormats="1" dataCaption="Valores" grandTotalCaption="Total" missingCaption="0" tag="de81f21b-b8c2-477f-9864-ec2af292b464" updatedVersion="8" minRefreshableVersion="3" showDrill="0" itemPrintTitles="1" mergeItem="1" createdVersion="8" indent="0" outline="1" outlineData="1" multipleFieldFilters="0" rowHeaderCaption="NUT II">
  <location ref="B11:F20" firstHeaderRow="0" firstDataRow="1" firstDataCol="1"/>
  <pivotFields count="6"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axis="axisRow" allDrilled="1" subtotalTop="0" showAll="0" defaultSubtotal="0" defaultAttributeDrillState="1">
      <items count="8">
        <item x="4"/>
        <item x="1"/>
        <item x="0"/>
        <item x="2"/>
        <item x="3"/>
        <item x="5"/>
        <item x="6"/>
        <item x="7"/>
      </items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N.º" fld="0" baseField="0" baseItem="0"/>
    <dataField name="%" fld="4" showDataAs="percentOfCol" baseField="0" baseItem="0" numFmtId="10">
      <extLst>
        <ext xmlns:x14="http://schemas.microsoft.com/office/spreadsheetml/2009/9/main" uri="{E15A36E0-9728-4e99-A89B-3F7291B0FE68}">
          <x14:dataField sourceField="0" uniqueName="[__Xl2].[Measures].[Soma de N_BEN 3]"/>
        </ext>
      </extLst>
    </dataField>
    <dataField name="ha" fld="1" baseField="0" baseItem="0"/>
    <dataField name="%" fld="5" showDataAs="percentOfCol" baseField="0" baseItem="0" numFmtId="10">
      <extLst>
        <ext xmlns:x14="http://schemas.microsoft.com/office/spreadsheetml/2009/9/main" uri="{E15A36E0-9728-4e99-A89B-3F7291B0FE68}">
          <x14:dataField sourceField="1" uniqueName="[__Xl2].[Measures].[Soma de AREA 4]"/>
        </ext>
      </extLst>
    </dataField>
  </dataFields>
  <formats count="24">
    <format dxfId="235">
      <pivotArea type="all" dataOnly="0" outline="0" fieldPosition="0"/>
    </format>
    <format dxfId="234">
      <pivotArea outline="0" collapsedLevelsAreSubtotals="1" fieldPosition="0"/>
    </format>
    <format dxfId="233">
      <pivotArea dataOnly="0" labelOnly="1" grandRow="1" outline="0" fieldPosition="0"/>
    </format>
    <format dxfId="232">
      <pivotArea type="all" dataOnly="0" outline="0" fieldPosition="0"/>
    </format>
    <format dxfId="231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230">
      <pivotArea outline="0" collapsedLevelsAreSubtotals="1" fieldPosition="0"/>
    </format>
    <format dxfId="229">
      <pivotArea dataOnly="0" labelOnly="1" grandRow="1" outline="0" fieldPosition="0"/>
    </format>
    <format dxfId="228">
      <pivotArea dataOnly="0" labelOnly="1" grandRow="1" outline="0" fieldPosition="0"/>
    </format>
    <format dxfId="227">
      <pivotArea dataOnly="0" labelOnly="1" grandRow="1" outline="0" fieldPosition="0"/>
    </format>
    <format dxfId="226">
      <pivotArea dataOnly="0" labelOnly="1" grandRow="1" outline="0" fieldPosition="0"/>
    </format>
    <format dxfId="225">
      <pivotArea outline="0" collapsedLevelsAreSubtotals="1" fieldPosition="0"/>
    </format>
    <format dxfId="224">
      <pivotArea outline="0" collapsedLevelsAreSubtotals="1" fieldPosition="0"/>
    </format>
    <format dxfId="223">
      <pivotArea outline="0" collapsedLevelsAreSubtotals="1" fieldPosition="0"/>
    </format>
    <format dxfId="222">
      <pivotArea outline="0" fieldPosition="0">
        <references count="1">
          <reference field="4294967294" count="1">
            <x v="1"/>
          </reference>
        </references>
      </pivotArea>
    </format>
    <format dxfId="221">
      <pivotArea outline="0" fieldPosition="0">
        <references count="1">
          <reference field="4294967294" count="1">
            <x v="3"/>
          </reference>
        </references>
      </pivotArea>
    </format>
    <format dxfId="220">
      <pivotArea dataOnly="0" labelOnly="1" fieldPosition="0">
        <references count="1">
          <reference field="3" count="0"/>
        </references>
      </pivotArea>
    </format>
    <format dxfId="219">
      <pivotArea type="all" dataOnly="0" outline="0" fieldPosition="0"/>
    </format>
    <format dxfId="218">
      <pivotArea outline="0" collapsedLevelsAreSubtotals="1" fieldPosition="0"/>
    </format>
    <format dxfId="217">
      <pivotArea field="3" type="button" dataOnly="0" labelOnly="1" outline="0" axis="axisRow" fieldPosition="0"/>
    </format>
    <format dxfId="216">
      <pivotArea dataOnly="0" labelOnly="1" fieldPosition="0">
        <references count="1">
          <reference field="3" count="0"/>
        </references>
      </pivotArea>
    </format>
    <format dxfId="215">
      <pivotArea dataOnly="0" labelOnly="1" grandRow="1" outline="0" fieldPosition="0"/>
    </format>
    <format dxfId="21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13">
      <pivotArea field="3" type="button" dataOnly="0" labelOnly="1" outline="0" axis="axisRow" fieldPosition="0"/>
    </format>
    <format dxfId="21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Hierarchies count="6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%"/>
    <pivotHierarchy dragToData="1" caption="ha"/>
    <pivotHierarchy dragToData="1" caption="%"/>
    <pivotHierarchy dragToData="1"/>
    <pivotHierarchy dragToData="1"/>
    <pivotHierarchy dragToData="1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EBD5BE-B8B7-4480-AAFF-79C45381E66D}" name="Tabela Dinâmica4" cacheId="100" applyNumberFormats="0" applyBorderFormats="0" applyFontFormats="0" applyPatternFormats="0" applyAlignmentFormats="0" applyWidthHeightFormats="1" dataCaption="Valores" grandTotalCaption="Total" missingCaption="0" tag="4f8b161e-ccae-4e7b-9ca7-30c318e02329" updatedVersion="8" minRefreshableVersion="3" showDrill="0" subtotalHiddenItems="1" itemPrintTitles="1" mergeItem="1" createdVersion="8" indent="0" outline="1" outlineData="1" multipleFieldFilters="0" rowHeaderCaption="Tipo de Superfície / Grupo de Ocupação do Solo / Grupo de Culturas / Cultura">
  <location ref="B10:T231" firstHeaderRow="1" firstDataRow="3" firstDataCol="1"/>
  <pivotFields count="8">
    <pivotField axis="axisRow" allDrilled="1" subtotalTop="0" showAll="0" defaultSubtotal="0" defaultAttributeDrillState="1">
      <items count="4">
        <item x="1"/>
        <item x="0"/>
        <item x="2"/>
        <item x="3"/>
      </items>
    </pivotField>
    <pivotField axis="axisRow" allDrilled="1" subtotalTop="0" showAll="0" sortType="ascending" defaultSubtotal="0" defaultAttributeDrillState="1">
      <items count="5">
        <item x="1"/>
        <item x="2"/>
        <item x="0"/>
        <item x="3"/>
        <item x="4"/>
      </items>
    </pivotField>
    <pivotField axis="axisRow" allDrilled="1" subtotalTop="0" showAll="0" sortType="ascending" defaultSubtotal="0" defaultAttributeDrillState="1">
      <items count="23">
        <item x="12"/>
        <item x="1"/>
        <item x="0"/>
        <item x="13"/>
        <item x="14"/>
        <item x="2"/>
        <item x="3"/>
        <item x="4"/>
        <item x="15"/>
        <item x="16"/>
        <item x="5"/>
        <item x="17"/>
        <item x="6"/>
        <item x="7"/>
        <item x="18"/>
        <item x="8"/>
        <item x="19"/>
        <item x="9"/>
        <item x="20"/>
        <item x="10"/>
        <item x="21"/>
        <item x="11"/>
        <item x="22"/>
      </items>
    </pivotField>
    <pivotField dataField="1" subtotalTop="0" showAll="0" defaultSubtotal="0"/>
    <pivotField allDrilled="1" subtotalTop="0" showAll="0" dataSourceSort="1" defaultSubtotal="0" defaultAttributeDrillState="1"/>
    <pivotField axis="axisCol" allDrilled="1" subtotalTop="0" showAll="0" defaultSubtotal="0" defaultAttributeDrillState="1">
      <items count="8">
        <item x="4"/>
        <item x="1"/>
        <item x="0"/>
        <item x="2"/>
        <item x="3"/>
        <item x="5"/>
        <item x="6"/>
        <item x="7"/>
      </items>
    </pivotField>
    <pivotField axis="axisRow" allDrilled="1" subtotalTop="0" showAll="0" dataSourceSort="1" defaultSubtotal="0" defaultAttributeDrillState="1">
      <items count="1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</items>
    </pivotField>
    <pivotField dataField="1" subtotalTop="0" showAll="0" defaultSubtotal="0"/>
  </pivotFields>
  <rowFields count="4">
    <field x="0"/>
    <field x="1"/>
    <field x="2"/>
    <field x="6"/>
  </rowFields>
  <rowItems count="219">
    <i>
      <x/>
    </i>
    <i r="1">
      <x/>
    </i>
    <i r="2">
      <x v="1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2">
      <x v="2"/>
    </i>
    <i r="3">
      <x v="18"/>
    </i>
    <i r="2">
      <x v="5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2">
      <x v="6"/>
    </i>
    <i r="3">
      <x v="26"/>
    </i>
    <i r="3">
      <x v="27"/>
    </i>
    <i r="3">
      <x v="28"/>
    </i>
    <i r="3">
      <x v="29"/>
    </i>
    <i r="3">
      <x v="30"/>
    </i>
    <i r="3">
      <x v="31"/>
    </i>
    <i r="3">
      <x v="32"/>
    </i>
    <i r="3">
      <x v="33"/>
    </i>
    <i r="3">
      <x v="34"/>
    </i>
    <i r="3">
      <x v="35"/>
    </i>
    <i r="3">
      <x v="36"/>
    </i>
    <i r="2">
      <x v="7"/>
    </i>
    <i r="3">
      <x v="37"/>
    </i>
    <i r="3">
      <x v="38"/>
    </i>
    <i r="3">
      <x v="39"/>
    </i>
    <i r="3">
      <x v="40"/>
    </i>
    <i r="3">
      <x v="41"/>
    </i>
    <i r="3">
      <x v="42"/>
    </i>
    <i r="3">
      <x v="43"/>
    </i>
    <i r="3">
      <x v="44"/>
    </i>
    <i r="3">
      <x v="45"/>
    </i>
    <i r="3">
      <x v="46"/>
    </i>
    <i r="3">
      <x v="47"/>
    </i>
    <i r="3">
      <x v="48"/>
    </i>
    <i r="3">
      <x v="49"/>
    </i>
    <i r="3">
      <x v="50"/>
    </i>
    <i r="2">
      <x v="10"/>
    </i>
    <i r="3">
      <x v="51"/>
    </i>
    <i r="2">
      <x v="12"/>
    </i>
    <i r="3">
      <x v="52"/>
    </i>
    <i r="2">
      <x v="13"/>
    </i>
    <i r="3">
      <x v="53"/>
    </i>
    <i r="3">
      <x v="54"/>
    </i>
    <i r="3">
      <x v="55"/>
    </i>
    <i r="3">
      <x v="56"/>
    </i>
    <i r="3">
      <x v="57"/>
    </i>
    <i r="3">
      <x v="58"/>
    </i>
    <i r="3">
      <x v="59"/>
    </i>
    <i r="3">
      <x v="60"/>
    </i>
    <i r="3">
      <x v="61"/>
    </i>
    <i r="3">
      <x v="62"/>
    </i>
    <i r="3">
      <x v="63"/>
    </i>
    <i r="3">
      <x v="64"/>
    </i>
    <i r="3">
      <x v="65"/>
    </i>
    <i r="3">
      <x v="66"/>
    </i>
    <i r="3">
      <x v="67"/>
    </i>
    <i r="3">
      <x v="68"/>
    </i>
    <i r="3">
      <x v="69"/>
    </i>
    <i r="3">
      <x v="70"/>
    </i>
    <i r="3">
      <x v="71"/>
    </i>
    <i r="3">
      <x v="72"/>
    </i>
    <i r="3">
      <x v="73"/>
    </i>
    <i r="3">
      <x v="74"/>
    </i>
    <i r="3">
      <x v="75"/>
    </i>
    <i r="2">
      <x v="15"/>
    </i>
    <i r="3">
      <x v="76"/>
    </i>
    <i r="3">
      <x v="77"/>
    </i>
    <i r="3">
      <x v="78"/>
    </i>
    <i r="3">
      <x v="79"/>
    </i>
    <i r="3">
      <x v="80"/>
    </i>
    <i r="3">
      <x v="81"/>
    </i>
    <i r="2">
      <x v="17"/>
    </i>
    <i r="3">
      <x v="82"/>
    </i>
    <i r="2">
      <x v="19"/>
    </i>
    <i r="3">
      <x v="83"/>
    </i>
    <i r="3">
      <x v="84"/>
    </i>
    <i r="3">
      <x v="85"/>
    </i>
    <i r="2">
      <x v="21"/>
    </i>
    <i r="3">
      <x v="86"/>
    </i>
    <i r="1">
      <x v="1"/>
    </i>
    <i r="2">
      <x/>
    </i>
    <i r="3">
      <x v="87"/>
    </i>
    <i r="3">
      <x v="88"/>
    </i>
    <i r="3">
      <x v="89"/>
    </i>
    <i r="3">
      <x v="90"/>
    </i>
    <i r="3">
      <x v="91"/>
    </i>
    <i r="3">
      <x v="92"/>
    </i>
    <i r="3">
      <x v="93"/>
    </i>
    <i r="3">
      <x v="94"/>
    </i>
    <i r="3">
      <x v="95"/>
    </i>
    <i r="3">
      <x v="96"/>
    </i>
    <i r="3">
      <x v="97"/>
    </i>
    <i r="3">
      <x v="98"/>
    </i>
    <i r="2">
      <x v="3"/>
    </i>
    <i r="3">
      <x v="99"/>
    </i>
    <i r="2">
      <x v="4"/>
    </i>
    <i r="3">
      <x v="100"/>
    </i>
    <i r="3">
      <x v="101"/>
    </i>
    <i r="3">
      <x v="102"/>
    </i>
    <i r="3">
      <x v="103"/>
    </i>
    <i r="3">
      <x v="104"/>
    </i>
    <i r="3">
      <x v="105"/>
    </i>
    <i r="3">
      <x v="106"/>
    </i>
    <i r="3">
      <x v="107"/>
    </i>
    <i r="3">
      <x v="108"/>
    </i>
    <i r="3">
      <x v="109"/>
    </i>
    <i r="2">
      <x v="8"/>
    </i>
    <i r="3">
      <x v="110"/>
    </i>
    <i r="3">
      <x v="111"/>
    </i>
    <i r="3">
      <x v="112"/>
    </i>
    <i r="3">
      <x v="113"/>
    </i>
    <i r="3">
      <x v="114"/>
    </i>
    <i r="3">
      <x v="115"/>
    </i>
    <i r="3">
      <x v="116"/>
    </i>
    <i r="3">
      <x v="117"/>
    </i>
    <i r="3">
      <x v="118"/>
    </i>
    <i r="3">
      <x v="119"/>
    </i>
    <i r="3">
      <x v="120"/>
    </i>
    <i r="3">
      <x v="121"/>
    </i>
    <i r="3">
      <x v="122"/>
    </i>
    <i r="3">
      <x v="123"/>
    </i>
    <i r="3">
      <x v="124"/>
    </i>
    <i r="3">
      <x v="125"/>
    </i>
    <i r="3">
      <x v="126"/>
    </i>
    <i r="3">
      <x v="127"/>
    </i>
    <i r="3">
      <x v="128"/>
    </i>
    <i r="3">
      <x v="129"/>
    </i>
    <i r="3">
      <x v="130"/>
    </i>
    <i r="3">
      <x v="131"/>
    </i>
    <i r="3">
      <x v="132"/>
    </i>
    <i r="3">
      <x v="133"/>
    </i>
    <i r="3">
      <x v="134"/>
    </i>
    <i r="3">
      <x v="135"/>
    </i>
    <i r="3">
      <x v="136"/>
    </i>
    <i r="3">
      <x v="137"/>
    </i>
    <i r="3">
      <x v="138"/>
    </i>
    <i r="3">
      <x v="139"/>
    </i>
    <i r="3">
      <x v="140"/>
    </i>
    <i r="3">
      <x v="141"/>
    </i>
    <i r="3">
      <x v="142"/>
    </i>
    <i r="2">
      <x v="9"/>
    </i>
    <i r="3">
      <x v="143"/>
    </i>
    <i r="3">
      <x v="144"/>
    </i>
    <i r="3">
      <x v="145"/>
    </i>
    <i r="3">
      <x v="146"/>
    </i>
    <i r="3">
      <x v="147"/>
    </i>
    <i r="3">
      <x v="148"/>
    </i>
    <i r="3">
      <x v="149"/>
    </i>
    <i r="3">
      <x v="150"/>
    </i>
    <i r="3">
      <x v="151"/>
    </i>
    <i r="3">
      <x v="152"/>
    </i>
    <i r="3">
      <x v="153"/>
    </i>
    <i r="3">
      <x v="154"/>
    </i>
    <i r="3">
      <x v="155"/>
    </i>
    <i r="3">
      <x v="156"/>
    </i>
    <i r="2">
      <x v="11"/>
    </i>
    <i r="3">
      <x v="157"/>
    </i>
    <i r="3">
      <x v="158"/>
    </i>
    <i r="3">
      <x v="159"/>
    </i>
    <i r="3">
      <x v="160"/>
    </i>
    <i r="3">
      <x v="161"/>
    </i>
    <i r="3">
      <x v="162"/>
    </i>
    <i r="2">
      <x v="14"/>
    </i>
    <i r="3">
      <x v="163"/>
    </i>
    <i r="3">
      <x v="164"/>
    </i>
    <i r="3">
      <x v="165"/>
    </i>
    <i r="3">
      <x v="166"/>
    </i>
    <i r="3">
      <x v="167"/>
    </i>
    <i r="2">
      <x v="16"/>
    </i>
    <i r="3">
      <x v="168"/>
    </i>
    <i>
      <x v="1"/>
    </i>
    <i r="1">
      <x v="2"/>
    </i>
    <i r="2">
      <x v="2"/>
    </i>
    <i r="3"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>
      <x v="2"/>
    </i>
    <i r="1">
      <x v="3"/>
    </i>
    <i r="2">
      <x v="18"/>
    </i>
    <i r="3">
      <x v="169"/>
    </i>
    <i r="3">
      <x v="170"/>
    </i>
    <i r="3">
      <x v="171"/>
    </i>
    <i r="3">
      <x v="172"/>
    </i>
    <i r="3">
      <x v="173"/>
    </i>
    <i r="3">
      <x v="174"/>
    </i>
    <i r="3">
      <x v="175"/>
    </i>
    <i r="3">
      <x v="176"/>
    </i>
    <i r="3">
      <x v="177"/>
    </i>
    <i r="3">
      <x v="178"/>
    </i>
    <i r="3">
      <x v="179"/>
    </i>
    <i r="3">
      <x v="180"/>
    </i>
    <i r="2">
      <x v="20"/>
    </i>
    <i r="3">
      <x v="181"/>
    </i>
    <i r="3">
      <x v="182"/>
    </i>
    <i r="3">
      <x v="183"/>
    </i>
    <i>
      <x v="3"/>
    </i>
    <i r="1">
      <x v="4"/>
    </i>
    <i r="2">
      <x v="22"/>
    </i>
    <i r="3">
      <x v="184"/>
    </i>
    <i t="grand">
      <x/>
    </i>
  </rowItems>
  <colFields count="2">
    <field x="5"/>
    <field x="-2"/>
  </colFields>
  <colItems count="1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 t="grand">
      <x/>
    </i>
    <i t="grand" i="1">
      <x/>
    </i>
  </colItems>
  <dataFields count="2">
    <dataField name="N.º" fld="3" baseField="0" baseItem="0"/>
    <dataField name="Área (ha)" fld="7" baseField="0" baseItem="0"/>
  </dataFields>
  <formats count="46">
    <format dxfId="211">
      <pivotArea field="0" type="button" dataOnly="0" labelOnly="1" outline="0" axis="axisRow" fieldPosition="0"/>
    </format>
    <format dxfId="210">
      <pivotArea grandRow="1" grandCol="1"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09">
      <pivotArea type="all" dataOnly="0" outline="0" fieldPosition="0"/>
    </format>
    <format dxfId="208">
      <pivotArea type="origin" dataOnly="0" labelOnly="1" outline="0" fieldPosition="0"/>
    </format>
    <format dxfId="207">
      <pivotArea field="-2" type="button" dataOnly="0" labelOnly="1" outline="0" axis="axisCol" fieldPosition="1"/>
    </format>
    <format dxfId="206">
      <pivotArea type="topRight" dataOnly="0" labelOnly="1" outline="0" fieldPosition="0"/>
    </format>
    <format dxfId="205">
      <pivotArea field="0" type="button" dataOnly="0" labelOnly="1" outline="0" axis="axisRow" fieldPosition="0"/>
    </format>
    <format dxfId="204">
      <pivotArea outline="0" collapsedLevelsAreSubtotals="1" fieldPosition="0"/>
    </format>
    <format dxfId="203">
      <pivotArea dataOnly="0" labelOnly="1" fieldPosition="0">
        <references count="1">
          <reference field="0" count="0"/>
        </references>
      </pivotArea>
    </format>
    <format dxfId="202">
      <pivotArea dataOnly="0" labelOnly="1" grandRow="1" outline="0" fieldPosition="0"/>
    </format>
    <format dxfId="201">
      <pivotArea dataOnly="0" labelOnly="1" fieldPosition="0">
        <references count="2">
          <reference field="0" count="1" selected="0">
            <x v="1048832"/>
          </reference>
          <reference field="1" count="1">
            <x v="1048832"/>
          </reference>
        </references>
      </pivotArea>
    </format>
    <format dxfId="200">
      <pivotArea dataOnly="0" labelOnly="1" fieldPosition="0">
        <references count="2">
          <reference field="0" count="1" selected="0">
            <x v="1048832"/>
          </reference>
          <reference field="1" count="2">
            <x v="1048832"/>
            <x v="1048832"/>
          </reference>
        </references>
      </pivotArea>
    </format>
    <format dxfId="199">
      <pivotArea dataOnly="0" labelOnly="1" fieldPosition="0">
        <references count="2">
          <reference field="0" count="1" selected="0">
            <x v="1048832"/>
          </reference>
          <reference field="1" count="1">
            <x v="1048832"/>
          </reference>
        </references>
      </pivotArea>
    </format>
    <format dxfId="198">
      <pivotArea dataOnly="0" labelOnly="1" fieldPosition="0">
        <references count="2">
          <reference field="0" count="1" selected="0">
            <x v="1048832"/>
          </reference>
          <reference field="1" count="1">
            <x v="1048832"/>
          </reference>
        </references>
      </pivotArea>
    </format>
    <format dxfId="197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1">
            <x v="1048832"/>
          </reference>
        </references>
      </pivotArea>
    </format>
    <format dxfId="196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14"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</reference>
        </references>
      </pivotArea>
    </format>
    <format dxfId="195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8">
            <x v="1048832"/>
            <x v="1048832"/>
            <x v="1048832"/>
            <x v="1048832"/>
            <x v="1048832"/>
            <x v="1048832"/>
            <x v="1048832"/>
            <x v="1048832"/>
          </reference>
        </references>
      </pivotArea>
    </format>
    <format dxfId="194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2">
            <x v="1048832"/>
            <x v="1048832"/>
          </reference>
        </references>
      </pivotArea>
    </format>
    <format dxfId="193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1">
            <x v="1048832"/>
          </reference>
        </references>
      </pivotArea>
    </format>
    <format dxfId="192">
      <pivotArea type="all" dataOnly="0" outline="0" fieldPosition="0"/>
    </format>
    <format dxfId="191">
      <pivotArea outline="0" collapsedLevelsAreSubtotals="1" fieldPosition="0"/>
    </format>
    <format dxfId="190">
      <pivotArea type="origin" dataOnly="0" labelOnly="1" outline="0" fieldPosition="0"/>
    </format>
    <format dxfId="189">
      <pivotArea field="5" type="button" dataOnly="0" labelOnly="1" outline="0" axis="axisCol" fieldPosition="0"/>
    </format>
    <format dxfId="188">
      <pivotArea type="topRight" dataOnly="0" labelOnly="1" outline="0" fieldPosition="0"/>
    </format>
    <format dxfId="187">
      <pivotArea field="0" type="button" dataOnly="0" labelOnly="1" outline="0" axis="axisRow" fieldPosition="0"/>
    </format>
    <format dxfId="186">
      <pivotArea dataOnly="0" labelOnly="1" fieldPosition="0">
        <references count="1">
          <reference field="0" count="0"/>
        </references>
      </pivotArea>
    </format>
    <format dxfId="185">
      <pivotArea dataOnly="0" labelOnly="1" grandRow="1" outline="0" fieldPosition="0"/>
    </format>
    <format dxfId="184">
      <pivotArea dataOnly="0" labelOnly="1" fieldPosition="0">
        <references count="2">
          <reference field="0" count="1" selected="0">
            <x v="1048832"/>
          </reference>
          <reference field="1" count="1">
            <x v="1048832"/>
          </reference>
        </references>
      </pivotArea>
    </format>
    <format dxfId="183">
      <pivotArea dataOnly="0" labelOnly="1" fieldPosition="0">
        <references count="2">
          <reference field="0" count="1" selected="0">
            <x v="1048832"/>
          </reference>
          <reference field="1" count="2">
            <x v="1048832"/>
            <x v="1048832"/>
          </reference>
        </references>
      </pivotArea>
    </format>
    <format dxfId="182">
      <pivotArea dataOnly="0" labelOnly="1" fieldPosition="0">
        <references count="2">
          <reference field="0" count="1" selected="0">
            <x v="1048832"/>
          </reference>
          <reference field="1" count="1">
            <x v="1048832"/>
          </reference>
        </references>
      </pivotArea>
    </format>
    <format dxfId="181">
      <pivotArea dataOnly="0" labelOnly="1" fieldPosition="0">
        <references count="2">
          <reference field="0" count="1" selected="0">
            <x v="1048832"/>
          </reference>
          <reference field="1" count="1">
            <x v="1048832"/>
          </reference>
        </references>
      </pivotArea>
    </format>
    <format dxfId="180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1">
            <x v="1048832"/>
          </reference>
        </references>
      </pivotArea>
    </format>
    <format dxfId="179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14"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</reference>
        </references>
      </pivotArea>
    </format>
    <format dxfId="178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8">
            <x v="1048832"/>
            <x v="1048832"/>
            <x v="1048832"/>
            <x v="1048832"/>
            <x v="1048832"/>
            <x v="1048832"/>
            <x v="1048832"/>
            <x v="1048832"/>
          </reference>
        </references>
      </pivotArea>
    </format>
    <format dxfId="177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2">
            <x v="1048832"/>
            <x v="1048832"/>
          </reference>
        </references>
      </pivotArea>
    </format>
    <format dxfId="176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1">
            <x v="1048832"/>
          </reference>
        </references>
      </pivotArea>
    </format>
    <format dxfId="175">
      <pivotArea dataOnly="0" labelOnly="1" fieldPosition="0">
        <references count="1">
          <reference field="5" count="0"/>
        </references>
      </pivotArea>
    </format>
    <format dxfId="174">
      <pivotArea dataOnly="0" labelOnly="1" grandCol="1" outline="0" fieldPosition="0"/>
    </format>
    <format dxfId="173">
      <pivotArea dataOnly="0" labelOnly="1" fieldPosition="0">
        <references count="1">
          <reference field="0" count="0"/>
        </references>
      </pivotArea>
    </format>
    <format dxfId="172">
      <pivotArea dataOnly="0" labelOnly="1" fieldPosition="0">
        <references count="1">
          <reference field="1" count="0"/>
        </references>
      </pivotArea>
    </format>
    <format dxfId="171">
      <pivotArea dataOnly="0" labelOnly="1" fieldPosition="0">
        <references count="1">
          <reference field="2" count="0"/>
        </references>
      </pivotArea>
    </format>
    <format dxfId="170">
      <pivotArea dataOnly="0" labelOnly="1" fieldPosition="0">
        <references count="1">
          <reference field="6" count="0"/>
        </references>
      </pivotArea>
    </format>
    <format dxfId="169">
      <pivotArea dataOnly="0" labelOnly="1" grandRow="1" outline="0" fieldPosition="0"/>
    </format>
    <format dxfId="168">
      <pivotArea dataOnly="0" labelOnly="1" grandRow="1" outline="0" fieldPosition="0"/>
    </format>
    <format dxfId="167">
      <pivotArea dataOnly="0" labelOnly="1" grandRow="1" outline="0" fieldPosition="0"/>
    </format>
    <format dxfId="166">
      <pivotArea outline="0" collapsedLevelsAreSubtotals="1" fieldPosition="0"/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N.º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Área (ha)"/>
    <pivotHierarchy dragToData="1"/>
  </pivotHierarchies>
  <pivotTableStyleInfo name="Estilo de Tabela Dinâmica 1 3" showRowHeaders="1" showColHeaders="1" showRowStripes="1" showColStripes="1" showLastColumn="1"/>
  <rowHierarchiesUsage count="4">
    <rowHierarchyUsage hierarchyUsage="3"/>
    <rowHierarchyUsage hierarchyUsage="4"/>
    <rowHierarchyUsage hierarchyUsage="5"/>
    <rowHierarchyUsage hierarchyUsage="6"/>
  </rowHierarchiesUsage>
  <colHierarchiesUsage count="2">
    <colHierarchyUsage hierarchyUsage="37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21" cacheId="5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Temporárias]" cap="Culturas Temporárias"/>
    <pageField fld="5" hier="2" name="[AreasCulturas].[NDO_DESCRICAO].&amp;[Oeste E Vale Do Tejo]" cap="Oeste E Vale Do Tejo"/>
  </pageFields>
  <dataFields count="1">
    <dataField name="Soma de AREA" fld="4" baseField="0" baseItem="0"/>
  </dataFields>
  <chartFormats count="59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4" format="1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4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4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4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5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6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161097116">
        <x15:pivotRow count="1">
          <x15:c>
            <x15:v>33295.56</x15:v>
            <x15:x in="0"/>
          </x15:c>
        </x15:pivotRow>
        <x15:pivotRow count="1">
          <x15:c>
            <x15:v>2.46</x15:v>
            <x15:x in="0"/>
          </x15:c>
        </x15:pivotRow>
        <x15:pivotRow count="1">
          <x15:c>
            <x15:v>23243.7</x15:v>
            <x15:x in="0"/>
          </x15:c>
        </x15:pivotRow>
        <x15:pivotRow count="1">
          <x15:c>
            <x15:v>16652.919999999998</x15:v>
            <x15:x in="0"/>
          </x15:c>
        </x15:pivotRow>
        <x15:pivotRow count="1">
          <x15:c>
            <x15:v>1525.52</x15:v>
            <x15:x in="0"/>
          </x15:c>
        </x15:pivotRow>
        <x15:pivotRow count="1">
          <x15:c>
            <x15:v>741.53</x15:v>
            <x15:x in="0"/>
          </x15:c>
        </x15:pivotRow>
        <x15:pivotRow count="1">
          <x15:c>
            <x15:v>192.06</x15:v>
            <x15:x in="0"/>
          </x15:c>
        </x15:pivotRow>
        <x15:pivotRow count="1">
          <x15:c>
            <x15:v>3902.32</x15:v>
            <x15:x in="0"/>
          </x15:c>
        </x15:pivotRow>
        <x15:pivotRow count="1">
          <x15:c>
            <x15:v>79556.070000000007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20" cacheId="5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Temporárias]" cap="Culturas Temporárias"/>
    <pageField fld="5" hier="2" name="[AreasCulturas].[NDO_DESCRICAO].&amp;[Grande Lisboa]" cap="Grande Lisboa"/>
  </pageFields>
  <dataFields count="1">
    <dataField name="Soma de AREA" fld="4" baseField="0" baseItem="0"/>
  </dataFields>
  <chartFormats count="59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4" format="1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4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4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4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5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6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2061432294">
        <x15:pivotRow count="1">
          <x15:c>
            <x15:v>6098.5</x15:v>
            <x15:x in="0"/>
          </x15:c>
        </x15:pivotRow>
        <x15:pivotRow count="1">
          <x15:c>
            <x15:v>0.91</x15:v>
            <x15:x in="0"/>
          </x15:c>
        </x15:pivotRow>
        <x15:pivotRow count="1">
          <x15:c>
            <x15:v>2634.21</x15:v>
            <x15:x in="0"/>
          </x15:c>
        </x15:pivotRow>
        <x15:pivotRow count="1">
          <x15:c>
            <x15:v>3822.23</x15:v>
            <x15:x in="0"/>
          </x15:c>
        </x15:pivotRow>
        <x15:pivotRow count="1">
          <x15:c>
            <x15:v>57.82</x15:v>
            <x15:x in="0"/>
          </x15:c>
        </x15:pivotRow>
        <x15:pivotRow count="1">
          <x15:c>
            <x15:v>99.45</x15:v>
            <x15:x in="0"/>
          </x15:c>
        </x15:pivotRow>
        <x15:pivotRow count="1">
          <x15:c>
            <x15:v>50.67</x15:v>
            <x15:x in="0"/>
          </x15:c>
        </x15:pivotRow>
        <x15:pivotRow count="1">
          <x15:c>
            <x15:v>488.13</x15:v>
            <x15:x in="0"/>
          </x15:c>
        </x15:pivotRow>
        <x15:pivotRow count="1">
          <x15:c>
            <x15:v>13251.92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19" cacheId="5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Temporárias]" cap="Culturas Temporárias"/>
    <pageField fld="5" hier="2" name="[AreasCulturas].[NDO_DESCRICAO].&amp;[Centro]" cap="Centro"/>
  </pageFields>
  <dataFields count="1">
    <dataField name="Soma de AREA" fld="4" baseField="0" baseItem="0"/>
  </dataFields>
  <chartFormats count="59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4" format="1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4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4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4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5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6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62507545">
        <x15:pivotRow count="1">
          <x15:c>
            <x15:v>43260.32</x15:v>
            <x15:x in="0"/>
          </x15:c>
        </x15:pivotRow>
        <x15:pivotRow count="1">
          <x15:c>
            <x15:v>47.02</x15:v>
            <x15:x in="0"/>
          </x15:c>
        </x15:pivotRow>
        <x15:pivotRow count="1">
          <x15:c>
            <x15:v>60274.35</x15:v>
            <x15:x in="0"/>
          </x15:c>
        </x15:pivotRow>
        <x15:pivotRow count="1">
          <x15:c>
            <x15:v>4678.96</x15:v>
            <x15:x in="0"/>
          </x15:c>
        </x15:pivotRow>
        <x15:pivotRow count="1">
          <x15:c>
            <x15:v>13260.1</x15:v>
            <x15:x in="0"/>
          </x15:c>
        </x15:pivotRow>
        <x15:pivotRow count="1">
          <x15:c>
            <x15:v>27.4</x15:v>
            <x15:x in="0"/>
          </x15:c>
        </x15:pivotRow>
        <x15:pivotRow count="1">
          <x15:c>
            <x15:v>97.59</x15:v>
            <x15:x in="0"/>
          </x15:c>
        </x15:pivotRow>
        <x15:pivotRow count="1">
          <x15:c>
            <x15:v>11586.23</x15:v>
            <x15:x in="0"/>
          </x15:c>
        </x15:pivotRow>
        <x15:pivotRow count="1">
          <x15:c>
            <x15:v>133231.97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18" cacheId="5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Temporárias]" cap="Culturas Temporárias"/>
    <pageField fld="5" hier="2" name="[AreasCulturas].[NDO_DESCRICAO].&amp;[Norte]" cap="Norte"/>
  </pageFields>
  <dataFields count="1">
    <dataField name="Soma de AREA" fld="4" baseField="0" baseItem="0"/>
  </dataFields>
  <chartFormats count="41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4" format="1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4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4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4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273622352">
        <x15:pivotRow count="1">
          <x15:c>
            <x15:v>55032.97</x15:v>
            <x15:x in="0"/>
          </x15:c>
        </x15:pivotRow>
        <x15:pivotRow count="1">
          <x15:c>
            <x15:v>77.16</x15:v>
            <x15:x in="0"/>
          </x15:c>
        </x15:pivotRow>
        <x15:pivotRow count="1">
          <x15:c>
            <x15:v>28788.240000000002</x15:v>
            <x15:x in="0"/>
          </x15:c>
        </x15:pivotRow>
        <x15:pivotRow count="1">
          <x15:c>
            <x15:v>11270.28</x15:v>
            <x15:x in="0"/>
          </x15:c>
        </x15:pivotRow>
        <x15:pivotRow count="1">
          <x15:c>
            <x15:v>5614.82</x15:v>
            <x15:x in="0"/>
          </x15:c>
        </x15:pivotRow>
        <x15:pivotRow count="1">
          <x15:c>
            <x15:v>21.5</x15:v>
            <x15:x in="0"/>
          </x15:c>
        </x15:pivotRow>
        <x15:pivotRow count="1">
          <x15:c>
            <x15:v>104.31</x15:v>
            <x15:x in="0"/>
          </x15:c>
        </x15:pivotRow>
        <x15:pivotRow count="1">
          <x15:c>
            <x15:v>24905.01</x15:v>
            <x15:x in="0"/>
          </x15:c>
        </x15:pivotRow>
        <x15:pivotRow count="1">
          <x15:c>
            <x15:v>125814.29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FE1370-BCDF-46DD-A80A-EB054C2B6960}" name="PivotChartTable9" cacheId="4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4:J14" firstHeaderRow="1" firstDataRow="3" firstDataCol="1" rowPageCount="2" colPageCount="1"/>
  <pivotFields count="7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sortType="descending" defaultSubtotal="0" defaultAttributeDrillState="1">
      <items count="7">
        <item s="1" x="0"/>
        <item s="1" x="1"/>
        <item s="1" x="2"/>
        <item s="1" x="3"/>
        <item s="1" x="4"/>
        <item s="1" x="5"/>
        <item s="1" x="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xis="axisCol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axis="axisCol" allDrilled="1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allDrilled="1" subtotalTop="0" showAll="0" dataSourceSort="1" defaultSubtotal="0" defaultAttributeDrillState="1"/>
  </pivotFields>
  <rowFields count="1">
    <field x="2"/>
  </rowFields>
  <rowItems count="8">
    <i>
      <x v="2"/>
    </i>
    <i>
      <x v="3"/>
    </i>
    <i>
      <x/>
    </i>
    <i>
      <x v="6"/>
    </i>
    <i>
      <x v="4"/>
    </i>
    <i>
      <x v="1"/>
    </i>
    <i>
      <x v="5"/>
    </i>
    <i t="grand">
      <x/>
    </i>
  </rowItems>
  <colFields count="2">
    <field x="5"/>
    <field x="4"/>
  </colFields>
  <colItems count="9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 t="grand">
      <x/>
    </i>
  </colItems>
  <pageFields count="2">
    <pageField fld="0" hier="19" name="[CandidaturasCulturas].[TIPO_SUPERFICIE].&amp;[Superfície Agrícola]" cap="Superfície Agrícola"/>
    <pageField fld="1" hier="20" name="[CandidaturasCulturas].[OCUPA_SOLO].&amp;[Culturas Temporárias]" cap="Culturas Temporárias"/>
  </pageFields>
  <dataFields count="1">
    <dataField name="Soma de N_BEN" fld="3" baseField="0" baseItem="0"/>
  </dataFields>
  <chartFormats count="1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6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</references>
      </pivotArea>
    </chartFormat>
    <chartFormat chart="0" format="7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5" count="1" selected="0">
            <x v="1"/>
          </reference>
        </references>
      </pivotArea>
    </chartFormat>
    <chartFormat chart="0" format="9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5"/>
          </reference>
          <reference field="5" count="1" selected="0">
            <x v="3"/>
          </reference>
        </references>
      </pivotArea>
    </chartFormat>
    <chartFormat chart="0" format="10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6"/>
          </reference>
          <reference field="5" count="1" selected="0">
            <x v="4"/>
          </reference>
        </references>
      </pivotArea>
    </chartFormat>
    <chartFormat chart="0" format="12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2"/>
          </reference>
          <reference field="5" count="1" selected="0">
            <x v="8"/>
          </reference>
        </references>
      </pivotArea>
    </chartFormat>
    <chartFormat chart="0" format="13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3"/>
          </reference>
          <reference field="5" count="1" selected="0">
            <x v="8"/>
          </reference>
        </references>
      </pivotArea>
    </chartFormat>
    <chartFormat chart="0" format="14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4"/>
          </reference>
          <reference field="5" count="1" selected="0">
            <x v="8"/>
          </reference>
        </references>
      </pivotArea>
    </chartFormat>
    <chartFormat chart="0" format="15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7"/>
          </reference>
          <reference field="5" count="1" selected="0">
            <x v="8"/>
          </reference>
        </references>
      </pivotArea>
    </chartFormat>
    <chartFormat chart="0" format="16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2"/>
          </reference>
          <reference field="5" count="1" selected="0">
            <x v="2"/>
          </reference>
        </references>
      </pivotArea>
    </chartFormat>
    <chartFormat chart="0" format="17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3"/>
          </reference>
          <reference field="5" count="1" selected="0">
            <x v="3"/>
          </reference>
        </references>
      </pivotArea>
    </chartFormat>
    <chartFormat chart="0" format="18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4"/>
          </reference>
          <reference field="5" count="1" selected="0">
            <x v="4"/>
          </reference>
        </references>
      </pivotArea>
    </chartFormat>
    <chartFormat chart="0" format="19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5"/>
          </reference>
          <reference field="5" count="1" selected="0">
            <x v="5"/>
          </reference>
        </references>
      </pivotArea>
    </chartFormat>
    <chartFormat chart="0" format="20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6"/>
          </reference>
          <reference field="5" count="1" selected="0">
            <x v="6"/>
          </reference>
        </references>
      </pivotArea>
    </chartFormat>
    <chartFormat chart="0" format="21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7"/>
          </reference>
          <reference field="5" count="1" selected="0">
            <x v="7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>
      <members count="26" level="1">
        <member name="[CandidaturasCulturas].[GRUPO_CULTURA].&amp;[Vinha]"/>
        <member name=""/>
        <member name="[CandidaturasCulturas].[GRUPO_CULTURA].&amp;[Olival]"/>
        <member name=""/>
        <member name=""/>
        <member name="[CandidaturasCulturas].[GRUPO_CULTURA].&amp;[Citrinos]"/>
        <member name=""/>
        <member name=""/>
        <member name=""/>
        <member name=""/>
        <member name="[CandidaturasCulturas].[GRUPO_CULTURA].&amp;[Pequenos Frutos]"/>
        <member name=""/>
        <member name=""/>
        <member name="[CandidaturasCulturas].[GRUPO_CULTURA].&amp;[Prados Permanentes]"/>
        <member name=""/>
        <member name="[CandidaturasCulturas].[GRUPO_CULTURA].&amp;[Frutos De Casca Rija]"/>
        <member name="[CandidaturasCulturas].[GRUPO_CULTURA].&amp;[Povoamento Florestal]"/>
        <member name="[CandidaturasCulturas].[GRUPO_CULTURA].&amp;[Frutos Sub -Tropicais]"/>
        <member name=""/>
        <member name="[CandidaturasCulturas].[GRUPO_CULTURA].&amp;[Povoamento De Sobreiro]"/>
        <member name=""/>
        <member name="[CandidaturasCulturas].[GRUPO_CULTURA].&amp;[Outras Culturas Permanentes]"/>
        <member name=""/>
        <member name="[CandidaturasCulturas].[GRUPO_CULTURA].&amp;[Misto De Culturas Permanentes]"/>
        <member name="[CandidaturasCulturas].[GRUPO_CULTURA].&amp;[Elementos Lineares E Da Paisagem]"/>
        <member name="[CandidaturasCulturas].[GRUPO_CULTURA].&amp;[Frutos Frescos (Exceto Citrinos)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21"/>
  </rowHierarchiesUsage>
  <colHierarchiesUsage count="2">
    <colHierarchyUsage hierarchyUsage="23"/>
    <colHierarchyUsage hierarchyUsage="18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8" columnCount="9" cacheId="1560450670">
        <x15:pivotRow count="9">
          <x15:c>
            <x15:v>34487</x15:v>
          </x15:c>
          <x15:c>
            <x15:v>22955</x15:v>
          </x15:c>
          <x15:c>
            <x15:v>373</x15:v>
          </x15:c>
          <x15:c>
            <x15:v>5349</x15:v>
          </x15:c>
          <x15:c>
            <x15:v>415</x15:v>
          </x15:c>
          <x15:c>
            <x15:v>13677</x15:v>
          </x15:c>
          <x15:c>
            <x15:v>2671</x15:v>
          </x15:c>
          <x15:c>
            <x15:v>169</x15:v>
          </x15:c>
          <x15:c>
            <x15:v>80096</x15:v>
          </x15:c>
        </x15:pivotRow>
        <x15:pivotRow count="9">
          <x15:c>
            <x15:v>42761</x15:v>
          </x15:c>
          <x15:c>
            <x15:v>17101</x15:v>
          </x15:c>
          <x15:c>
            <x15:v>139</x15:v>
          </x15:c>
          <x15:c>
            <x15:v>1313</x15:v>
          </x15:c>
          <x15:c>
            <x15:v>144</x15:v>
          </x15:c>
          <x15:c>
            <x15:v>1429</x15:v>
          </x15:c>
          <x15:c>
            <x15:v>496</x15:v>
          </x15:c>
          <x15:c>
            <x15:v>6949</x15:v>
          </x15:c>
          <x15:c>
            <x15:v>70332</x15:v>
          </x15:c>
        </x15:pivotRow>
        <x15:pivotRow count="9">
          <x15:c>
            <x15:v>35147</x15:v>
          </x15:c>
          <x15:c>
            <x15:v>19690</x15:v>
          </x15:c>
          <x15:c>
            <x15:v>172</x15:v>
          </x15:c>
          <x15:c>
            <x15:v>1403</x15:v>
          </x15:c>
          <x15:c>
            <x15:v>157</x15:v>
          </x15:c>
          <x15:c>
            <x15:v>3494</x15:v>
          </x15:c>
          <x15:c>
            <x15:v>546</x15:v>
          </x15:c>
          <x15:c>
            <x15:v>367</x15:v>
          </x15:c>
          <x15:c>
            <x15:v>60976</x15:v>
          </x15:c>
        </x15:pivotRow>
        <x15:pivotRow count="9">
          <x15:c>
            <x15:v>23263</x15:v>
          </x15:c>
          <x15:c>
            <x15:v>9124</x15:v>
          </x15:c>
          <x15:c>
            <x15:v>85</x15:v>
          </x15:c>
          <x15:c>
            <x15:v>1080</x15:v>
          </x15:c>
          <x15:c>
            <x15:v>142</x15:v>
          </x15:c>
          <x15:c>
            <x15:v>2817</x15:v>
          </x15:c>
          <x15:c>
            <x15:v>660</x15:v>
          </x15:c>
          <x15:c>
            <x15:v>21</x15:v>
          </x15:c>
          <x15:c>
            <x15:v>37192</x15:v>
          </x15:c>
        </x15:pivotRow>
        <x15:pivotRow count="9">
          <x15:c>
            <x15:v>13601</x15:v>
          </x15:c>
          <x15:c>
            <x15:v>9167</x15:v>
          </x15:c>
          <x15:c>
            <x15:v>52</x15:v>
          </x15:c>
          <x15:c>
            <x15:v>446</x15:v>
          </x15:c>
          <x15:c>
            <x15:v>67</x15:v>
          </x15:c>
          <x15:c>
            <x15:v>2505</x15:v>
          </x15:c>
          <x15:c>
            <x15:v>463</x15:v>
          </x15:c>
          <x15:c>
            <x15:v>746</x15:v>
          </x15:c>
          <x15:c>
            <x15:v>27047</x15:v>
          </x15:c>
        </x15:pivotRow>
        <x15:pivotRow count="9">
          <x15:c>
            <x15:v>342</x15:v>
          </x15:c>
          <x15:c>
            <x15:v>90</x15:v>
          </x15:c>
          <x15:c>
            <x15:v>3</x15:v>
          </x15:c>
          <x15:c>
            <x15:v>7</x15:v>
          </x15:c>
          <x15:c>
            <x15:v>6</x15:v>
          </x15:c>
          <x15:c>
            <x15:v>13</x15:v>
          </x15:c>
          <x15:c>
            <x15:v>4</x15:v>
          </x15:c>
          <x15:c>
            <x15:v>59</x15:v>
          </x15:c>
          <x15:c>
            <x15:v>524</x15:v>
          </x15:c>
        </x15:pivotRow>
        <x15:pivotRow count="9">
          <x15:c>
            <x15:v>57</x15:v>
          </x15:c>
          <x15:c>
            <x15:v>108</x15:v>
          </x15:c>
          <x15:c>
            <x15:v>4</x15:v>
          </x15:c>
          <x15:c>
            <x15:v>48</x15:v>
          </x15:c>
          <x15:c>
            <x15:v>3</x15:v>
          </x15:c>
          <x15:c>
            <x15:v>118</x15:v>
          </x15:c>
          <x15:c>
            <x15:v>9</x15:v>
          </x15:c>
          <x15:c t="e">
            <x15:v/>
          </x15:c>
          <x15:c>
            <x15:v>347</x15:v>
          </x15:c>
        </x15:pivotRow>
        <x15:pivotRow count="9">
          <x15:c>
            <x15:v>149658</x15:v>
          </x15:c>
          <x15:c>
            <x15:v>78235</x15:v>
          </x15:c>
          <x15:c>
            <x15:v>828</x15:v>
          </x15:c>
          <x15:c>
            <x15:v>9646</x15:v>
          </x15:c>
          <x15:c>
            <x15:v>934</x15:v>
          </x15:c>
          <x15:c>
            <x15:v>24053</x15:v>
          </x15:c>
          <x15:c>
            <x15:v>4849</x15:v>
          </x15:c>
          <x15:c>
            <x15:v>8311</x15:v>
          </x15:c>
          <x15:c>
            <x15:v>276514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" xr10:uid="{821D794F-C7A3-4F2A-9F59-1200F4023E9A}" sourceName="[AreasCulturas].[INT_CODIGO]">
  <pivotTables>
    <pivotTable tabId="36" name="Tabela Dinâmica1"/>
  </pivotTables>
  <data>
    <olap pivotCacheId="1292673157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2"/>
        <pivotTable tabId="4294967295" name="PivotChartTable6"/>
        <pivotTable tabId="4294967295" name="PivotChartTable5"/>
        <pivotTable tabId="4294967295" name="PivotChartTable1"/>
      </x15:slicerCachePivotTables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7" xr10:uid="{25B308AE-F918-4D7F-840A-19D9E422C724}" sourceName="[CandidaturasCulturas].[INT_CODIGO]">
  <pivotTables>
    <pivotTable tabId="45" name="Tabela Dinâmica1"/>
  </pivotTables>
  <data>
    <olap pivotCacheId="142100956">
      <levels count="2">
        <level uniqueName="[CandidaturasCulturas].[INT_CODIGO].[(All)]" sourceCaption="(All)" count="0"/>
        <level uniqueName="[CandidaturasCulturas].[INT_CODIGO].[INT_CODIGO]" sourceCaption="INT_CODIGO" count="8" sortOrder="descending">
          <ranges>
            <range startItem="0">
              <i n="[CandidaturasCulturas].[INT_CODIGO].&amp;[TOTAL]" c="TOTAL"/>
              <i n="[CandidaturasCulturas].[INT_CODIGO].&amp;[PRODI]" c="PRODI"/>
              <i n="[CandidaturasCulturas].[INT_CODIGO].&amp;[PPA]" c="PPA"/>
              <i n="[CandidaturasCulturas].[INT_CODIGO].&amp;[CAA]" c="CAA"/>
              <i n="[CandidaturasCulturas].[INT_CODIGO].&amp;[AZD]" c="AZD"/>
              <i n="[CandidaturasCulturas].[INT_CODIGO].&amp;[ARB]" c="ARB"/>
              <i n="[CandidaturasCulturas].[INT_CODIGO].&amp;[AB Manutenção]" c="AB Manutenção"/>
              <i n="[CandidaturasCulturas].[INT_CODIGO].&amp;[AB Conversão]" c="AB Conversão"/>
            </range>
          </ranges>
        </level>
      </levels>
      <selections count="1">
        <selection n="[Candidatur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24"/>
      </x15:slicerCachePivotTables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2" xr10:uid="{B14A1BF8-5176-43A2-8899-C620DCBC61C0}" sourceName="[AreasCulturas].[INT_CODIGO]">
  <pivotTables>
    <pivotTable tabId="37" name="Tabela Dinâmica9"/>
  </pivotTables>
  <data>
    <olap pivotCacheId="1751624559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12"/>
      </x15:slicerCachePivotTables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4" xr10:uid="{E400F9B2-9839-421E-8B7F-C693C7CC6846}" sourceName="[AreasCulturas].[INT_CODIGO]">
  <pivotTables>
    <pivotTable tabId="38" name="Tabela Dinâmica1"/>
  </pivotTables>
  <data>
    <olap pivotCacheId="1651112847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46"/>
        <pivotTable tabId="4294967295" name="PivotChartTable44"/>
        <pivotTable tabId="4294967295" name="PivotChartTable43"/>
        <pivotTable tabId="4294967295" name="PivotChartTable42"/>
        <pivotTable tabId="4294967295" name="PivotChartTable41"/>
        <pivotTable tabId="4294967295" name="PivotChartTable40"/>
        <pivotTable tabId="4294967295" name="PivotChartTable39"/>
        <pivotTable tabId="4294967295" name="PivotChartTable38"/>
        <pivotTable tabId="4294967295" name="PivotChartTable14"/>
      </x15:slicerCachePivotTables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5" xr10:uid="{773390F6-5EF3-46B5-BC9C-C0F2B934F4D7}" sourceName="[AreasCulturas].[INT_CODIGO]">
  <pivotTables>
    <pivotTable tabId="1" name="Tabela Dinâmica4"/>
  </pivotTables>
  <data>
    <olap pivotCacheId="2062431011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9" xr10:uid="{282B00D2-A6F3-40F0-81DA-F7D429C37E02}" sourceName="[Candidaturas].[INT_CODIGO]">
  <pivotTables>
    <pivotTable tabId="46" name="Tabela Dinâmica1"/>
  </pivotTables>
  <data>
    <olap pivotCacheId="1478701441">
      <levels count="2">
        <level uniqueName="[Candidaturas].[INT_CODIGO].[(All)]" sourceCaption="(All)" count="0"/>
        <level uniqueName="[Candidaturas].[INT_CODIGO].[INT_CODIGO]" sourceCaption="INT_CODIGO" count="6" sortOrder="descending">
          <ranges>
            <range startItem="0">
              <i n="[Candidaturas].[INT_CODIGO].&amp;[TOTAL]" c="TOTAL"/>
              <i n="[Candidaturas].[INT_CODIGO].&amp;[PPA]" c="PPA"/>
              <i n="[Candidaturas].[INT_CODIGO].&amp;[ECOR]" c="ECOR"/>
              <i n="[Candidaturas].[INT_CODIGO].&amp;[CAA]" c="CAA"/>
              <i n="[Candidaturas].[INT_CODIGO].&amp;[AZD]" c="AZD"/>
              <i n="[Candidaturas].[INT_CODIGO].&amp;[ARB]" c="ARB"/>
            </range>
          </ranges>
        </level>
      </levels>
      <selections count="1">
        <selection n="[Candida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28"/>
        <pivotTable tabId="4294967295" name="PivotChartTable27"/>
      </x15:slicerCachePivotTables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41" xr10:uid="{3DE17C84-9C27-4A92-96DD-1809D8B3BC36}" sourceName="[AreasCulturas].[INT_CODIGO]">
  <pivotTables>
    <pivotTable tabId="49" name="Tabela Dinâmica1"/>
  </pivotTables>
  <data>
    <olap pivotCacheId="709174631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30"/>
        <pivotTable tabId="4294967295" name="PivotChartTable18"/>
        <pivotTable tabId="4294967295" name="PivotChartTable19"/>
        <pivotTable tabId="4294967295" name="PivotChartTable20"/>
        <pivotTable tabId="4294967295" name="PivotChartTable21"/>
        <pivotTable tabId="4294967295" name="PivotChartTable22"/>
        <pivotTable tabId="4294967295" name="PivotChartTable23"/>
        <pivotTable tabId="4294967295" name="PivotChartTable25"/>
        <pivotTable tabId="4294967295" name="PivotChartTable29"/>
      </x15:slicerCachePivotTables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1" xr10:uid="{D6F414E8-5D48-423D-974B-CFD8D19E4D89}" sourceName="[CandidaturasCulturas].[INT_CODIGO]">
  <pivotTables>
    <pivotTable tabId="52" name="Tabela Dinâmica1"/>
  </pivotTables>
  <data>
    <olap pivotCacheId="1287418683">
      <levels count="2">
        <level uniqueName="[CandidaturasCulturas].[INT_CODIGO].[(All)]" sourceCaption="(All)" count="0"/>
        <level uniqueName="[CandidaturasCulturas].[INT_CODIGO].[INT_CODIGO]" sourceCaption="INT_CODIGO" count="8" sortOrder="descending">
          <ranges>
            <range startItem="0">
              <i n="[CandidaturasCulturas].[INT_CODIGO].&amp;[TOTAL]" c="TOTAL"/>
              <i n="[CandidaturasCulturas].[INT_CODIGO].&amp;[PRODI]" c="PRODI"/>
              <i n="[CandidaturasCulturas].[INT_CODIGO].&amp;[PPA]" c="PPA"/>
              <i n="[CandidaturasCulturas].[INT_CODIGO].&amp;[CAA]" c="CAA"/>
              <i n="[CandidaturasCulturas].[INT_CODIGO].&amp;[AZD]" c="AZD"/>
              <i n="[CandidaturasCulturas].[INT_CODIGO].&amp;[ARB]" c="ARB"/>
              <i n="[CandidaturasCulturas].[INT_CODIGO].&amp;[AB Manutenção]" c="AB Manutenção"/>
              <i n="[CandidaturasCulturas].[INT_CODIGO].&amp;[AB Conversão]" c="AB Conversão"/>
            </range>
          </ranges>
        </level>
      </levels>
      <selections count="1">
        <selection n="[Candidatur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9"/>
      </x15:slicerCachePivotTables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3" xr10:uid="{3F852950-6D26-4BD3-8883-6BF27907E897}" sourceName="[CandidaturasCulturas].[INT_CODIGO]">
  <pivotTables>
    <pivotTable tabId="43" name="Tabela Dinâmica7"/>
    <pivotTable tabId="43" name="Tabela Dinâmica1"/>
  </pivotTables>
  <data>
    <olap pivotCacheId="588992535">
      <levels count="2">
        <level uniqueName="[CandidaturasCulturas].[INT_CODIGO].[(All)]" sourceCaption="(All)" count="0"/>
        <level uniqueName="[CandidaturasCulturas].[INT_CODIGO].[INT_CODIGO]" sourceCaption="INT_CODIGO" count="8" sortOrder="descending">
          <ranges>
            <range startItem="0">
              <i n="[CandidaturasCulturas].[INT_CODIGO].&amp;[TOTAL]" c="TOTAL"/>
              <i n="[CandidaturasCulturas].[INT_CODIGO].&amp;[PRODI]" c="PRODI"/>
              <i n="[CandidaturasCulturas].[INT_CODIGO].&amp;[PPA]" c="PPA"/>
              <i n="[CandidaturasCulturas].[INT_CODIGO].&amp;[CAA]" c="CAA"/>
              <i n="[CandidaturasCulturas].[INT_CODIGO].&amp;[AZD]" c="AZD"/>
              <i n="[CandidaturasCulturas].[INT_CODIGO].&amp;[ARB]" c="ARB"/>
              <i n="[CandidaturasCulturas].[INT_CODIGO].&amp;[AB Manutenção]" c="AB Manutenção"/>
              <i n="[CandidaturasCulturas].[INT_CODIGO].&amp;[AB Conversão]" c="AB Conversão"/>
            </range>
          </ranges>
        </level>
      </levels>
      <selections count="1">
        <selection n="[Candidatur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3"/>
        <pivotTable tabId="4294967295" name="PivotChartTable4"/>
        <pivotTable tabId="4294967295" name="PivotChartTable7"/>
        <pivotTable tabId="4294967295" name="PivotChartTable8"/>
      </x15:slicerCachePivotTables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6" xr10:uid="{EB4A3E7B-2740-4AD7-B3C4-B3859240A22C}" sourceName="[CandidaturasCulturas].[INT_CODIGO]">
  <pivotTables>
    <pivotTable tabId="44" name="Tabela Dinâmica11"/>
  </pivotTables>
  <data>
    <olap pivotCacheId="1793360478">
      <levels count="2">
        <level uniqueName="[CandidaturasCulturas].[INT_CODIGO].[(All)]" sourceCaption="(All)" count="0"/>
        <level uniqueName="[CandidaturasCulturas].[INT_CODIGO].[INT_CODIGO]" sourceCaption="INT_CODIGO" count="8" sortOrder="descending">
          <ranges>
            <range startItem="0">
              <i n="[CandidaturasCulturas].[INT_CODIGO].&amp;[TOTAL]" c="TOTAL"/>
              <i n="[CandidaturasCulturas].[INT_CODIGO].&amp;[PRODI]" c="PRODI"/>
              <i n="[CandidaturasCulturas].[INT_CODIGO].&amp;[PPA]" c="PPA"/>
              <i n="[CandidaturasCulturas].[INT_CODIGO].&amp;[CAA]" c="CAA"/>
              <i n="[CandidaturasCulturas].[INT_CODIGO].&amp;[AZD]" c="AZD"/>
              <i n="[CandidaturasCulturas].[INT_CODIGO].&amp;[ARB]" c="ARB"/>
              <i n="[CandidaturasCulturas].[INT_CODIGO].&amp;[AB Manutenção]" c="AB Manutenção"/>
              <i n="[CandidaturasCulturas].[INT_CODIGO].&amp;[AB Conversão]" c="AB Conversão"/>
            </range>
          </ranges>
        </level>
      </levels>
      <selections count="1">
        <selection n="[Candidatur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13"/>
      </x15:slicerCachePivotTables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_CODIGO 1" xr10:uid="{DDFA8C2B-7233-4361-9A96-602666D4F0BA}" cache="SegmentaçãoDeDados_INT_CODIGO3" caption="Intervenções" columnCount="8" level="1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6" xr10:uid="{779717EB-0995-4B1D-984E-E7753F5A3D11}" cache="SegmentaçãoDeDados_INT_CODIGO5" caption="Intervenções" columnCount="8" level="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" xr10:uid="{754D7079-9D01-4EE1-B9C8-DFAF333C5355}" cache="SegmentaçãoDeDados_INT_CODIGO" caption="Intervenções" columnCount="8" level="1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_CODIGO 2" xr10:uid="{B494312D-4E65-4188-85DC-7C8576F6B572}" cache="SegmentaçãoDeDados_INT_CODIGO6" caption="Intervenções" columnCount="8" level="1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3" xr10:uid="{D0A35015-D0F7-44EA-BE0E-9FA685A4F126}" cache="SegmentaçãoDeDados_INT_CODIGO2" caption="Intervenções" columnCount="8" level="1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_CODIGO 3" xr10:uid="{354F3259-E38E-49A5-854D-945280B58C5D}" cache="SegmentaçãoDeDados_INT_CODIGO7" caption="Intervenções" columnCount="8" level="1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5" xr10:uid="{3F5368EB-D9DF-4A7C-B012-F2530BFC1ADC}" cache="SegmentaçãoDeDados_INT_CODIGO4" caption="Intervenções" columnCount="8" level="1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_CODIGO" xr10:uid="{6BF00DB4-1426-43C5-98F1-ACC01714B582}" cache="SegmentaçãoDeDados_INT_CODIGO1" caption="Intervenções" columnCount="8" level="1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5 1" xr10:uid="{2BEC66AE-3319-4A75-9A29-E8E24695668B}" cache="SegmentaçãoDeDados_INT_CODIGO41" caption="Intervenções" columnCount="8" level="1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10" xr10:uid="{E05FFB1F-9FB3-4ED5-A882-D3C6638F93B8}" cache="SegmentaçãoDeDados_INT_CODIGO9" caption="Intervenções" columnCount="6" level="1" rowHeight="241300"/>
</slic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42.xml"/><Relationship Id="rId4" Type="http://schemas.microsoft.com/office/2007/relationships/slicer" Target="../slicers/slicer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43.xml"/><Relationship Id="rId4" Type="http://schemas.microsoft.com/office/2007/relationships/slicer" Target="../slicers/slicer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44.xml"/><Relationship Id="rId4" Type="http://schemas.microsoft.com/office/2007/relationships/slicer" Target="../slicers/slicer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45.xml"/><Relationship Id="rId4" Type="http://schemas.microsoft.com/office/2007/relationships/slicer" Target="../slicers/slicer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46.xml"/><Relationship Id="rId4" Type="http://schemas.microsoft.com/office/2007/relationships/slicer" Target="../slicers/slicer8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ivotTable" Target="../pivotTables/pivotTable4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pivotTable" Target="../pivotTables/pivotTable48.xml"/><Relationship Id="rId4" Type="http://schemas.microsoft.com/office/2007/relationships/slicer" Target="../slicers/slicer9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pivotTable" Target="../pivotTables/pivotTable49.xml"/><Relationship Id="rId4" Type="http://schemas.microsoft.com/office/2007/relationships/slicer" Target="../slicers/slicer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35.xml"/><Relationship Id="rId1" Type="http://schemas.openxmlformats.org/officeDocument/2006/relationships/pivotTable" Target="../pivotTables/pivotTable34.xm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3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ivotTable" Target="../pivotTables/pivotTable39.xml"/><Relationship Id="rId1" Type="http://schemas.openxmlformats.org/officeDocument/2006/relationships/pivotTable" Target="../pivotTables/pivotTable38.xml"/><Relationship Id="rId4" Type="http://schemas.microsoft.com/office/2007/relationships/slicer" Target="../slicers/slicer1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4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41.xml"/><Relationship Id="rId4" Type="http://schemas.microsoft.com/office/2007/relationships/slicer" Target="../slicers/slicer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94032-B380-465C-A3E3-008A03637DA2}">
  <dimension ref="A2:E32"/>
  <sheetViews>
    <sheetView showGridLines="0" tabSelected="1" topLeftCell="B1" zoomScaleNormal="100" workbookViewId="0"/>
  </sheetViews>
  <sheetFormatPr defaultRowHeight="15" x14ac:dyDescent="0.25"/>
  <cols>
    <col min="1" max="1" width="0" hidden="1" customWidth="1"/>
    <col min="2" max="2" width="86.7109375" customWidth="1"/>
  </cols>
  <sheetData>
    <row r="2" spans="1:5" s="52" customFormat="1" ht="61.15" customHeight="1" x14ac:dyDescent="0.25">
      <c r="A2"/>
      <c r="B2" s="47" t="s">
        <v>396</v>
      </c>
    </row>
    <row r="3" spans="1:5" s="2" customFormat="1" ht="9.6" customHeight="1" x14ac:dyDescent="0.25">
      <c r="B3" s="48"/>
    </row>
    <row r="4" spans="1:5" s="2" customFormat="1" ht="26.45" customHeight="1" thickBot="1" x14ac:dyDescent="0.3">
      <c r="B4" s="49" t="s">
        <v>309</v>
      </c>
      <c r="E4" s="55"/>
    </row>
    <row r="5" spans="1:5" s="2" customFormat="1" ht="26.45" customHeight="1" thickTop="1" thickBot="1" x14ac:dyDescent="0.3">
      <c r="B5" s="50" t="s">
        <v>329</v>
      </c>
      <c r="E5" s="55"/>
    </row>
    <row r="6" spans="1:5" s="21" customFormat="1" ht="24.95" customHeight="1" thickTop="1" thickBot="1" x14ac:dyDescent="0.3">
      <c r="B6" s="50" t="s">
        <v>316</v>
      </c>
    </row>
    <row r="7" spans="1:5" s="20" customFormat="1" ht="24.95" customHeight="1" thickTop="1" thickBot="1" x14ac:dyDescent="0.25">
      <c r="B7" s="50" t="s">
        <v>339</v>
      </c>
    </row>
    <row r="8" spans="1:5" s="20" customFormat="1" ht="24.95" customHeight="1" thickTop="1" thickBot="1" x14ac:dyDescent="0.25">
      <c r="B8" s="50" t="s">
        <v>317</v>
      </c>
    </row>
    <row r="9" spans="1:5" s="20" customFormat="1" ht="24.95" customHeight="1" thickTop="1" thickBot="1" x14ac:dyDescent="0.25">
      <c r="B9" s="50" t="s">
        <v>318</v>
      </c>
    </row>
    <row r="10" spans="1:5" s="20" customFormat="1" ht="24.95" customHeight="1" thickTop="1" thickBot="1" x14ac:dyDescent="0.25">
      <c r="B10" s="50" t="s">
        <v>330</v>
      </c>
    </row>
    <row r="11" spans="1:5" s="20" customFormat="1" ht="24.95" customHeight="1" thickTop="1" thickBot="1" x14ac:dyDescent="0.25">
      <c r="B11" s="50" t="s">
        <v>319</v>
      </c>
    </row>
    <row r="12" spans="1:5" s="20" customFormat="1" ht="24.95" customHeight="1" thickTop="1" thickBot="1" x14ac:dyDescent="0.25">
      <c r="B12" s="50" t="s">
        <v>331</v>
      </c>
    </row>
    <row r="13" spans="1:5" s="20" customFormat="1" ht="24.95" customHeight="1" thickTop="1" thickBot="1" x14ac:dyDescent="0.25">
      <c r="B13" s="50" t="s">
        <v>320</v>
      </c>
    </row>
    <row r="14" spans="1:5" s="20" customFormat="1" ht="24.95" customHeight="1" thickTop="1" thickBot="1" x14ac:dyDescent="0.25">
      <c r="B14" s="50" t="s">
        <v>332</v>
      </c>
    </row>
    <row r="15" spans="1:5" s="20" customFormat="1" ht="24.95" customHeight="1" thickTop="1" thickBot="1" x14ac:dyDescent="0.25">
      <c r="B15" s="50" t="s">
        <v>321</v>
      </c>
    </row>
    <row r="16" spans="1:5" s="20" customFormat="1" ht="24.95" customHeight="1" thickTop="1" thickBot="1" x14ac:dyDescent="0.25">
      <c r="B16" s="50" t="s">
        <v>333</v>
      </c>
    </row>
    <row r="17" spans="2:4" s="20" customFormat="1" ht="24.95" customHeight="1" thickTop="1" thickBot="1" x14ac:dyDescent="0.25">
      <c r="B17" s="50" t="s">
        <v>322</v>
      </c>
      <c r="D17" s="56"/>
    </row>
    <row r="18" spans="2:4" s="20" customFormat="1" ht="24.95" customHeight="1" thickTop="1" thickBot="1" x14ac:dyDescent="0.25">
      <c r="B18" s="50" t="s">
        <v>323</v>
      </c>
    </row>
    <row r="19" spans="2:4" s="20" customFormat="1" ht="24.95" customHeight="1" thickTop="1" thickBot="1" x14ac:dyDescent="0.25">
      <c r="B19" s="50" t="s">
        <v>338</v>
      </c>
    </row>
    <row r="20" spans="2:4" s="20" customFormat="1" ht="24.95" customHeight="1" thickTop="1" thickBot="1" x14ac:dyDescent="0.25">
      <c r="B20" s="50" t="s">
        <v>334</v>
      </c>
    </row>
    <row r="21" spans="2:4" ht="30" customHeight="1" thickTop="1" x14ac:dyDescent="0.25"/>
    <row r="22" spans="2:4" ht="30" customHeight="1" x14ac:dyDescent="0.25"/>
    <row r="23" spans="2:4" ht="30" customHeight="1" x14ac:dyDescent="0.25"/>
    <row r="24" spans="2:4" ht="30" customHeight="1" x14ac:dyDescent="0.25"/>
    <row r="25" spans="2:4" ht="30" customHeight="1" x14ac:dyDescent="0.25"/>
    <row r="26" spans="2:4" ht="30" customHeight="1" x14ac:dyDescent="0.25"/>
    <row r="27" spans="2:4" ht="30" customHeight="1" x14ac:dyDescent="0.25"/>
    <row r="28" spans="2:4" ht="30" customHeight="1" x14ac:dyDescent="0.25"/>
    <row r="29" spans="2:4" ht="30" customHeight="1" x14ac:dyDescent="0.25"/>
    <row r="30" spans="2:4" ht="30" customHeight="1" x14ac:dyDescent="0.25"/>
    <row r="31" spans="2:4" ht="30" customHeight="1" x14ac:dyDescent="0.25"/>
    <row r="32" spans="2:4" ht="30" customHeight="1" x14ac:dyDescent="0.25"/>
  </sheetData>
  <sheetProtection algorithmName="SHA-512" hashValue="TzUmGullgxvdESqJFOQQcfEjkNldZuYF5B445BwsL4I1LBwqei/xLJPNYzJoexufZmElfolilCu7LxD32xu/wg==" saltValue="r8qjtMrqSYumwwmIZuZcOQ==" spinCount="100000" sheet="1" objects="1" scenarios="1"/>
  <hyperlinks>
    <hyperlink ref="B6" location="'Quadro 1'!A1" display="Quadro 1 - Número de beneficiários por natureza jurídica" xr:uid="{17E36611-2222-4FBB-BA2F-8A66221DF210}"/>
    <hyperlink ref="B7" location="'Quadro 2'!A1" display="Quadro 2 - Número de beneficiários por classe de idade e género" xr:uid="{993E2CC0-F01A-400D-93FD-B7E2547714CA}"/>
    <hyperlink ref="B8" location="'Quadro 3'!A1" display="Quadro 3 - Número e dimensão das explorações" xr:uid="{C83D1555-516D-4660-855F-C8CAB4D76F55}"/>
    <hyperlink ref="B9" location="'Quadro 4'!A1" display="Quadro 4 - Número de explorações por classe de área" xr:uid="{806A4D68-E2E2-48EA-810F-570D9FD1B512}"/>
    <hyperlink ref="B10" location="'Quadro 5 - Candidaturas'!A1" display="Quadro 5 - N.º de candidaturas por composição da superfície total da exploração" xr:uid="{F270152A-C0AE-4584-97B2-DB41E78570EC}"/>
    <hyperlink ref="B11" location="'Quadro 5 - Áreas'!A1" display="Quadro 5a - Composição da superfície total da exploração" xr:uid="{9738C975-FA3B-4E81-BD09-25E902DD7C65}"/>
    <hyperlink ref="B12" location="'Quadro 6 - Candidaturas'!A1" display="Quadro 6 - N.º de candidaturas por composição da superfície agrícola da exploração" xr:uid="{05728AA7-F84C-4145-809C-6793CC61B629}"/>
    <hyperlink ref="B13" location="'Quadro 6 - Áreas'!A1" display="Quadro 6a - Composição da superfície agrícola da exploração" xr:uid="{E4F82791-408C-4535-A276-4B4FEBF932D8}"/>
    <hyperlink ref="B14" location="'Quadro 7 - Candidaturas'!A1" display="Quadro 7 - N.º de candidaturas por composição da superfície agrícola com culturas permanentes" xr:uid="{B8B863E8-04E9-4D11-BB67-9C17AE83E843}"/>
    <hyperlink ref="B15" location="'Quadro 7 - Áreas'!A1" display="Quadro 7a - Composição da superfície agrícola com culturas permanentes" xr:uid="{4805DEB6-48AA-479C-8E99-F0304C5FD34E}"/>
    <hyperlink ref="B16" location="'Quadro 8 - Candidaturas'!A1" display="Quadro 8 - N.º de candidaturas por composição da superfície agrícola com culturas temporárias" xr:uid="{ABD3157C-71AF-4AA8-BE49-7463FF09039B}"/>
    <hyperlink ref="B17" location="'Quadro 8 - Áreas'!A1" display="Quadro 8a - Composição da superfície agrícola com culturas temporárias" xr:uid="{721C1A58-332D-4EA6-9550-C52326276EF8}"/>
    <hyperlink ref="B18" location="'Quadro 9'!A1" display="Quadro 9 - Número de candidaturas, áreas (ha) e animais (CN), por Intervenção" xr:uid="{C6C5611B-2E20-4B8E-8A68-FF1B226FE578}"/>
    <hyperlink ref="B19" location="'Quadro 10'!A1" display="Quadro 10 - Número de candidaturas e áreas (ha) declaradas " xr:uid="{91AFC2FF-2C50-410A-935E-2AC5530B041A}"/>
    <hyperlink ref="B20" location="'Quadro 11'!A1" display="Quadro 11 - N.º de candidaturas e áreas (ha) declaradas, por cultura" xr:uid="{1E217C06-DA81-4E68-A8B8-47240836FCDD}"/>
    <hyperlink ref="B5" location="Glossário!A1" display="Glossário" xr:uid="{7C36FADD-1800-4467-980C-4F416CB12D5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M73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8" width="12.7109375" style="20" customWidth="1"/>
    <col min="9" max="16384" width="9.140625" style="20"/>
  </cols>
  <sheetData>
    <row r="1" spans="2:13" ht="15" x14ac:dyDescent="0.2">
      <c r="B1" s="18" t="s">
        <v>140</v>
      </c>
    </row>
    <row r="3" spans="2:13" x14ac:dyDescent="0.2">
      <c r="B3" s="7" t="s">
        <v>147</v>
      </c>
      <c r="C3" s="7"/>
      <c r="D3" s="7"/>
      <c r="E3" s="26"/>
      <c r="F3" s="26"/>
      <c r="G3" s="26"/>
      <c r="H3" s="33"/>
      <c r="I3" s="33"/>
      <c r="J3" s="33"/>
      <c r="K3" s="33"/>
    </row>
    <row r="10" spans="2:13" ht="15" hidden="1" x14ac:dyDescent="0.25">
      <c r="B10" s="29" t="s">
        <v>146</v>
      </c>
      <c r="C10" s="29" t="s">
        <v>397</v>
      </c>
      <c r="D10" s="30"/>
      <c r="E10" s="30"/>
      <c r="F10"/>
      <c r="G10"/>
      <c r="H10"/>
    </row>
    <row r="11" spans="2:13" ht="15" hidden="1" x14ac:dyDescent="0.25">
      <c r="B11" s="30"/>
      <c r="C11" s="118" t="s">
        <v>372</v>
      </c>
      <c r="D11" s="120"/>
      <c r="E11" s="118" t="s">
        <v>83</v>
      </c>
      <c r="F11"/>
      <c r="G11"/>
      <c r="H11"/>
    </row>
    <row r="12" spans="2:13" ht="26.25" x14ac:dyDescent="0.4">
      <c r="B12" s="29" t="s">
        <v>116</v>
      </c>
      <c r="C12" s="21" t="s">
        <v>3</v>
      </c>
      <c r="D12" s="21" t="s">
        <v>377</v>
      </c>
      <c r="E12" s="119"/>
      <c r="F12"/>
      <c r="G12"/>
      <c r="H12"/>
      <c r="M12" s="65"/>
    </row>
    <row r="13" spans="2:13" ht="19.5" x14ac:dyDescent="0.3">
      <c r="B13" s="31" t="s">
        <v>8</v>
      </c>
      <c r="C13" s="34">
        <v>528538.18000000005</v>
      </c>
      <c r="D13" s="34">
        <v>125814.29</v>
      </c>
      <c r="E13" s="34">
        <v>654352.47</v>
      </c>
      <c r="F13"/>
      <c r="G13"/>
      <c r="H13"/>
      <c r="M13" s="61"/>
    </row>
    <row r="14" spans="2:13" ht="19.5" x14ac:dyDescent="0.3">
      <c r="B14" s="31" t="s">
        <v>7</v>
      </c>
      <c r="C14" s="34">
        <v>310538.78000000003</v>
      </c>
      <c r="D14" s="34">
        <v>133231.97</v>
      </c>
      <c r="E14" s="34">
        <v>443770.75</v>
      </c>
      <c r="F14"/>
      <c r="G14"/>
      <c r="H14"/>
      <c r="M14" s="61"/>
    </row>
    <row r="15" spans="2:13" ht="19.5" x14ac:dyDescent="0.3">
      <c r="B15" s="31" t="s">
        <v>400</v>
      </c>
      <c r="C15" s="34">
        <v>7102.26</v>
      </c>
      <c r="D15" s="34">
        <v>13251.92</v>
      </c>
      <c r="E15" s="34">
        <v>20354.18</v>
      </c>
      <c r="F15"/>
      <c r="G15"/>
      <c r="H15"/>
      <c r="M15" s="61"/>
    </row>
    <row r="16" spans="2:13" ht="19.5" x14ac:dyDescent="0.3">
      <c r="B16" s="31" t="s">
        <v>401</v>
      </c>
      <c r="C16" s="34">
        <v>197483.8</v>
      </c>
      <c r="D16" s="34">
        <v>79556.070000000007</v>
      </c>
      <c r="E16" s="34">
        <v>277039.87</v>
      </c>
      <c r="F16"/>
      <c r="G16"/>
      <c r="H16"/>
      <c r="M16" s="61"/>
    </row>
    <row r="17" spans="2:13" ht="19.5" x14ac:dyDescent="0.3">
      <c r="B17" s="31" t="s">
        <v>402</v>
      </c>
      <c r="C17" s="34">
        <v>36444.379999999997</v>
      </c>
      <c r="D17" s="34">
        <v>9645.26</v>
      </c>
      <c r="E17" s="34">
        <v>46089.64</v>
      </c>
      <c r="F17"/>
      <c r="G17"/>
      <c r="H17"/>
      <c r="M17" s="61"/>
    </row>
    <row r="18" spans="2:13" ht="19.5" x14ac:dyDescent="0.3">
      <c r="B18" s="31" t="s">
        <v>5</v>
      </c>
      <c r="C18" s="34">
        <v>1570612.64</v>
      </c>
      <c r="D18" s="34">
        <v>431291.07</v>
      </c>
      <c r="E18" s="34">
        <v>2001903.71</v>
      </c>
      <c r="F18"/>
      <c r="G18"/>
      <c r="H18"/>
      <c r="M18" s="61"/>
    </row>
    <row r="19" spans="2:13" ht="19.5" x14ac:dyDescent="0.3">
      <c r="B19" s="31" t="s">
        <v>6</v>
      </c>
      <c r="C19" s="34">
        <v>81947.070000000007</v>
      </c>
      <c r="D19" s="34">
        <v>12620.49</v>
      </c>
      <c r="E19" s="34">
        <v>94567.56</v>
      </c>
      <c r="F19"/>
      <c r="G19"/>
      <c r="H19"/>
      <c r="M19" s="61"/>
    </row>
    <row r="20" spans="2:13" ht="19.5" x14ac:dyDescent="0.3">
      <c r="B20" s="31" t="s">
        <v>337</v>
      </c>
      <c r="C20" s="34">
        <v>2130.86</v>
      </c>
      <c r="D20" s="34">
        <v>877.75</v>
      </c>
      <c r="E20" s="34">
        <v>3008.61</v>
      </c>
      <c r="F20"/>
      <c r="G20"/>
      <c r="H20"/>
      <c r="M20" s="61"/>
    </row>
    <row r="21" spans="2:13" ht="19.5" x14ac:dyDescent="0.3">
      <c r="B21" s="70" t="s">
        <v>83</v>
      </c>
      <c r="C21" s="23">
        <v>2734797.97</v>
      </c>
      <c r="D21" s="23">
        <v>806288.82</v>
      </c>
      <c r="E21" s="23">
        <v>3541086.79</v>
      </c>
      <c r="M21" s="61"/>
    </row>
    <row r="22" spans="2:13" ht="15" x14ac:dyDescent="0.25">
      <c r="B22"/>
      <c r="C22"/>
      <c r="D22"/>
      <c r="E22"/>
    </row>
    <row r="23" spans="2:13" ht="15" x14ac:dyDescent="0.25">
      <c r="B23"/>
      <c r="C23"/>
      <c r="D23"/>
      <c r="E23"/>
    </row>
    <row r="24" spans="2:13" ht="15" x14ac:dyDescent="0.25">
      <c r="B24"/>
      <c r="C24"/>
      <c r="D24"/>
      <c r="E24"/>
    </row>
    <row r="25" spans="2:13" ht="15" x14ac:dyDescent="0.25">
      <c r="B25"/>
      <c r="C25"/>
      <c r="D25"/>
      <c r="E25"/>
    </row>
    <row r="26" spans="2:13" ht="15" x14ac:dyDescent="0.25">
      <c r="B26"/>
      <c r="C26"/>
      <c r="D26"/>
      <c r="E26"/>
    </row>
    <row r="27" spans="2:13" ht="15" x14ac:dyDescent="0.25">
      <c r="B27"/>
      <c r="C27"/>
      <c r="D27"/>
      <c r="E27"/>
    </row>
    <row r="28" spans="2:13" ht="15" x14ac:dyDescent="0.25">
      <c r="B28"/>
      <c r="C28"/>
      <c r="D28"/>
      <c r="E28"/>
    </row>
    <row r="29" spans="2:13" ht="15" x14ac:dyDescent="0.25">
      <c r="B29"/>
      <c r="C29"/>
      <c r="D29"/>
      <c r="E29"/>
    </row>
    <row r="30" spans="2:13" ht="15" x14ac:dyDescent="0.25">
      <c r="B30"/>
      <c r="C30"/>
      <c r="D30"/>
      <c r="E30"/>
    </row>
    <row r="31" spans="2:13" ht="15" x14ac:dyDescent="0.25">
      <c r="B31"/>
      <c r="C31"/>
      <c r="D31"/>
      <c r="E31"/>
    </row>
    <row r="32" spans="2:13" ht="15" x14ac:dyDescent="0.25">
      <c r="B32"/>
      <c r="C32"/>
      <c r="D32"/>
      <c r="E32"/>
    </row>
    <row r="33" spans="2:5" ht="15" x14ac:dyDescent="0.25">
      <c r="B33"/>
      <c r="C33"/>
      <c r="D33"/>
      <c r="E33"/>
    </row>
    <row r="34" spans="2:5" ht="15" x14ac:dyDescent="0.25">
      <c r="B34"/>
      <c r="C34"/>
      <c r="D34"/>
      <c r="E34"/>
    </row>
    <row r="35" spans="2:5" ht="15" x14ac:dyDescent="0.25">
      <c r="B35"/>
      <c r="C35"/>
      <c r="D35"/>
      <c r="E35"/>
    </row>
    <row r="36" spans="2:5" ht="15" x14ac:dyDescent="0.25">
      <c r="B36"/>
      <c r="C36"/>
      <c r="D36"/>
      <c r="E36"/>
    </row>
    <row r="37" spans="2:5" ht="15" x14ac:dyDescent="0.25">
      <c r="B37"/>
      <c r="C37"/>
      <c r="D37"/>
      <c r="E37"/>
    </row>
    <row r="38" spans="2:5" ht="15" x14ac:dyDescent="0.25">
      <c r="B38"/>
      <c r="C38"/>
      <c r="D38"/>
      <c r="E38"/>
    </row>
    <row r="39" spans="2:5" ht="15" x14ac:dyDescent="0.25">
      <c r="B39"/>
      <c r="C39"/>
      <c r="D39"/>
      <c r="E39"/>
    </row>
    <row r="40" spans="2:5" ht="15" x14ac:dyDescent="0.25">
      <c r="B40"/>
      <c r="C40"/>
      <c r="D40"/>
      <c r="E40"/>
    </row>
    <row r="41" spans="2:5" ht="15" x14ac:dyDescent="0.25">
      <c r="B41"/>
      <c r="C41"/>
      <c r="D41"/>
      <c r="E41"/>
    </row>
    <row r="42" spans="2:5" ht="15" x14ac:dyDescent="0.25">
      <c r="B42"/>
      <c r="C42"/>
      <c r="D42"/>
      <c r="E42"/>
    </row>
    <row r="43" spans="2:5" ht="15" x14ac:dyDescent="0.25">
      <c r="B43"/>
      <c r="C43"/>
      <c r="D43"/>
      <c r="E43"/>
    </row>
    <row r="44" spans="2:5" ht="15" x14ac:dyDescent="0.25">
      <c r="B44"/>
      <c r="C44"/>
      <c r="D44"/>
      <c r="E44"/>
    </row>
    <row r="45" spans="2:5" ht="15" x14ac:dyDescent="0.25">
      <c r="B45"/>
      <c r="C45"/>
      <c r="D45"/>
      <c r="E45"/>
    </row>
    <row r="46" spans="2:5" ht="15" x14ac:dyDescent="0.25">
      <c r="B46"/>
      <c r="C46"/>
      <c r="D46"/>
      <c r="E46"/>
    </row>
    <row r="47" spans="2:5" ht="15" x14ac:dyDescent="0.25">
      <c r="B47"/>
      <c r="C47"/>
      <c r="D47"/>
      <c r="E47"/>
    </row>
    <row r="48" spans="2:5" ht="15" x14ac:dyDescent="0.25">
      <c r="B48"/>
      <c r="C48"/>
      <c r="D48"/>
      <c r="E48"/>
    </row>
    <row r="49" spans="2:5" ht="15" x14ac:dyDescent="0.25">
      <c r="B49"/>
      <c r="C49"/>
      <c r="D49"/>
      <c r="E49"/>
    </row>
    <row r="50" spans="2:5" ht="15" x14ac:dyDescent="0.25">
      <c r="B50"/>
      <c r="C50"/>
      <c r="D50"/>
      <c r="E50"/>
    </row>
    <row r="51" spans="2:5" ht="15" x14ac:dyDescent="0.25">
      <c r="B51"/>
      <c r="C51"/>
      <c r="D51"/>
      <c r="E51"/>
    </row>
    <row r="52" spans="2:5" ht="15" x14ac:dyDescent="0.25">
      <c r="B52"/>
      <c r="C52"/>
      <c r="D52"/>
      <c r="E52"/>
    </row>
    <row r="53" spans="2:5" ht="15" x14ac:dyDescent="0.25">
      <c r="B53"/>
      <c r="C53"/>
      <c r="D53"/>
      <c r="E53"/>
    </row>
    <row r="54" spans="2:5" ht="15" x14ac:dyDescent="0.25">
      <c r="B54"/>
      <c r="C54"/>
      <c r="D54"/>
      <c r="E54"/>
    </row>
    <row r="55" spans="2:5" ht="15" x14ac:dyDescent="0.25">
      <c r="B55"/>
      <c r="C55"/>
      <c r="D55"/>
      <c r="E55"/>
    </row>
    <row r="56" spans="2:5" ht="15" x14ac:dyDescent="0.25">
      <c r="B56"/>
      <c r="C56"/>
      <c r="D56"/>
      <c r="E56"/>
    </row>
    <row r="57" spans="2:5" ht="15" x14ac:dyDescent="0.25">
      <c r="B57"/>
      <c r="C57"/>
      <c r="D57"/>
      <c r="E57"/>
    </row>
    <row r="58" spans="2:5" ht="15" x14ac:dyDescent="0.25">
      <c r="B58"/>
      <c r="C58"/>
      <c r="D58"/>
      <c r="E58"/>
    </row>
    <row r="59" spans="2:5" ht="15" x14ac:dyDescent="0.25">
      <c r="B59"/>
      <c r="C59"/>
      <c r="D59"/>
      <c r="E59"/>
    </row>
    <row r="60" spans="2:5" ht="15" x14ac:dyDescent="0.25">
      <c r="B60"/>
      <c r="C60"/>
      <c r="D60"/>
      <c r="E60"/>
    </row>
    <row r="61" spans="2:5" ht="15" x14ac:dyDescent="0.25">
      <c r="B61"/>
      <c r="C61"/>
      <c r="D61"/>
      <c r="E61"/>
    </row>
    <row r="62" spans="2:5" ht="15" x14ac:dyDescent="0.25">
      <c r="B62"/>
      <c r="C62"/>
      <c r="D62"/>
      <c r="E62"/>
    </row>
    <row r="63" spans="2:5" ht="15" x14ac:dyDescent="0.25">
      <c r="B63"/>
      <c r="C63"/>
      <c r="D63"/>
      <c r="E63"/>
    </row>
    <row r="64" spans="2:5" ht="15" x14ac:dyDescent="0.25">
      <c r="B64"/>
      <c r="C64"/>
      <c r="D64"/>
      <c r="E64"/>
    </row>
    <row r="65" spans="2:5" ht="15" x14ac:dyDescent="0.25">
      <c r="B65"/>
      <c r="C65"/>
      <c r="D65"/>
      <c r="E65"/>
    </row>
    <row r="66" spans="2:5" ht="15" x14ac:dyDescent="0.25">
      <c r="B66"/>
      <c r="C66"/>
      <c r="D66"/>
      <c r="E66"/>
    </row>
    <row r="67" spans="2:5" ht="15" x14ac:dyDescent="0.25">
      <c r="B67"/>
      <c r="C67"/>
      <c r="D67"/>
      <c r="E67"/>
    </row>
    <row r="68" spans="2:5" ht="15" x14ac:dyDescent="0.25">
      <c r="B68"/>
      <c r="C68"/>
      <c r="D68"/>
      <c r="E68"/>
    </row>
    <row r="69" spans="2:5" ht="15" x14ac:dyDescent="0.25">
      <c r="B69"/>
      <c r="C69"/>
      <c r="D69"/>
      <c r="E69"/>
    </row>
    <row r="70" spans="2:5" ht="15" x14ac:dyDescent="0.25">
      <c r="B70"/>
      <c r="C70"/>
      <c r="D70"/>
      <c r="E70"/>
    </row>
    <row r="71" spans="2:5" ht="15" x14ac:dyDescent="0.25">
      <c r="B71"/>
      <c r="C71"/>
      <c r="D71"/>
      <c r="E71"/>
    </row>
    <row r="72" spans="2:5" ht="15" x14ac:dyDescent="0.25">
      <c r="B72"/>
      <c r="C72"/>
      <c r="D72"/>
      <c r="E72"/>
    </row>
    <row r="73" spans="2:5" ht="15" x14ac:dyDescent="0.25">
      <c r="B73"/>
      <c r="C73"/>
      <c r="D73"/>
      <c r="E73"/>
    </row>
  </sheetData>
  <sheetProtection algorithmName="SHA-512" hashValue="jPPhK+Uy4L9e3cTEIacBtCvFvs+upMiWK15USkvjuD5tdfJ6C6ZSoXcszZQpbCcsXyp7nK6CDnEGamriOZCoLw==" saltValue="xlDmFMWEPb3pRb6Mu3VByQ==" spinCount="100000" sheet="1" objects="1" scenarios="1" pivotTables="0"/>
  <mergeCells count="2">
    <mergeCell ref="C11:D11"/>
    <mergeCell ref="E11:E12"/>
  </mergeCells>
  <hyperlinks>
    <hyperlink ref="B1" location="Índice!A1" display="Índice" xr:uid="{5CA8AD22-856E-48DB-97D9-3C6267B6B16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8EB1F-BAF3-41CD-BA0C-8562BD5102B0}">
  <dimension ref="B1:T40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15" width="10.7109375" style="20" customWidth="1"/>
    <col min="16" max="16" width="15.7109375" style="20" customWidth="1"/>
    <col min="17" max="19" width="9.140625" style="20"/>
    <col min="20" max="20" width="11.140625" style="20" customWidth="1"/>
    <col min="21" max="16384" width="9.140625" style="20"/>
  </cols>
  <sheetData>
    <row r="1" spans="2:20" ht="15" x14ac:dyDescent="0.2">
      <c r="B1" s="18" t="s">
        <v>140</v>
      </c>
    </row>
    <row r="3" spans="2:20" x14ac:dyDescent="0.2">
      <c r="B3" s="7" t="s">
        <v>345</v>
      </c>
    </row>
    <row r="4" spans="2:20" x14ac:dyDescent="0.2">
      <c r="B4" s="7"/>
    </row>
    <row r="9" spans="2:20" hidden="1" x14ac:dyDescent="0.2">
      <c r="B9" s="32" t="s">
        <v>119</v>
      </c>
      <c r="C9" s="20" t="s" vm="1">
        <v>372</v>
      </c>
    </row>
    <row r="10" spans="2:20" hidden="1" x14ac:dyDescent="0.2">
      <c r="B10" s="32" t="s">
        <v>118</v>
      </c>
      <c r="C10" s="20" t="s" vm="6">
        <v>3</v>
      </c>
    </row>
    <row r="12" spans="2:20" hidden="1" x14ac:dyDescent="0.2">
      <c r="B12" s="30"/>
      <c r="C12" s="29" t="s">
        <v>397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spans="2:20" x14ac:dyDescent="0.2">
      <c r="B13" s="30"/>
      <c r="C13" s="118" t="s">
        <v>8</v>
      </c>
      <c r="D13" s="119"/>
      <c r="E13" s="118" t="s">
        <v>7</v>
      </c>
      <c r="F13" s="119"/>
      <c r="G13" s="118" t="s">
        <v>400</v>
      </c>
      <c r="H13" s="119"/>
      <c r="I13" s="118" t="s">
        <v>401</v>
      </c>
      <c r="J13" s="119"/>
      <c r="K13" s="118" t="s">
        <v>402</v>
      </c>
      <c r="L13" s="119"/>
      <c r="M13" s="118" t="s">
        <v>5</v>
      </c>
      <c r="N13" s="119"/>
      <c r="O13" s="118" t="s">
        <v>6</v>
      </c>
      <c r="P13" s="119"/>
      <c r="Q13" s="118" t="s">
        <v>337</v>
      </c>
      <c r="R13" s="119"/>
      <c r="S13" s="118" t="s">
        <v>142</v>
      </c>
      <c r="T13" s="118" t="s">
        <v>393</v>
      </c>
    </row>
    <row r="14" spans="2:20" s="37" customFormat="1" x14ac:dyDescent="0.2">
      <c r="B14" s="29" t="s">
        <v>127</v>
      </c>
      <c r="C14" s="21" t="s">
        <v>88</v>
      </c>
      <c r="D14" s="21" t="s">
        <v>89</v>
      </c>
      <c r="E14" s="21" t="s">
        <v>88</v>
      </c>
      <c r="F14" s="21" t="s">
        <v>89</v>
      </c>
      <c r="G14" s="21" t="s">
        <v>88</v>
      </c>
      <c r="H14" s="21" t="s">
        <v>89</v>
      </c>
      <c r="I14" s="21" t="s">
        <v>88</v>
      </c>
      <c r="J14" s="21" t="s">
        <v>89</v>
      </c>
      <c r="K14" s="21" t="s">
        <v>88</v>
      </c>
      <c r="L14" s="21" t="s">
        <v>89</v>
      </c>
      <c r="M14" s="21" t="s">
        <v>88</v>
      </c>
      <c r="N14" s="21" t="s">
        <v>89</v>
      </c>
      <c r="O14" s="21" t="s">
        <v>88</v>
      </c>
      <c r="P14" s="21" t="s">
        <v>89</v>
      </c>
      <c r="Q14" s="21" t="s">
        <v>88</v>
      </c>
      <c r="R14" s="21" t="s">
        <v>89</v>
      </c>
      <c r="S14" s="119"/>
      <c r="T14" s="119"/>
    </row>
    <row r="15" spans="2:20" s="25" customFormat="1" x14ac:dyDescent="0.2">
      <c r="B15" s="66" t="s">
        <v>121</v>
      </c>
      <c r="C15" s="23">
        <v>5336</v>
      </c>
      <c r="D15" s="91">
        <v>0.34759950491824637</v>
      </c>
      <c r="E15" s="23">
        <v>3624</v>
      </c>
      <c r="F15" s="91">
        <v>0.23607582567910884</v>
      </c>
      <c r="G15" s="23">
        <v>48</v>
      </c>
      <c r="H15" s="91">
        <v>3.1268321282001172E-3</v>
      </c>
      <c r="I15" s="23">
        <v>930</v>
      </c>
      <c r="J15" s="91">
        <v>6.0582372483877274E-2</v>
      </c>
      <c r="K15" s="23">
        <v>203</v>
      </c>
      <c r="L15" s="91">
        <v>1.3223894208846329E-2</v>
      </c>
      <c r="M15" s="23">
        <v>2640</v>
      </c>
      <c r="N15" s="91">
        <v>0.17197576705100645</v>
      </c>
      <c r="O15" s="23">
        <v>1455</v>
      </c>
      <c r="P15" s="91">
        <v>9.4782098886066049E-2</v>
      </c>
      <c r="Q15" s="23">
        <v>1115</v>
      </c>
      <c r="R15" s="91">
        <v>7.2633704644648564E-2</v>
      </c>
      <c r="S15" s="23">
        <v>15351</v>
      </c>
      <c r="T15" s="91">
        <v>1</v>
      </c>
    </row>
    <row r="16" spans="2:20" s="25" customFormat="1" x14ac:dyDescent="0.2">
      <c r="B16" s="66" t="s">
        <v>371</v>
      </c>
      <c r="C16" s="23">
        <v>1088</v>
      </c>
      <c r="D16" s="91">
        <v>0.87812752219531875</v>
      </c>
      <c r="E16" s="23">
        <v>116</v>
      </c>
      <c r="F16" s="91">
        <v>9.3623890234059731E-2</v>
      </c>
      <c r="G16" s="23">
        <v>0</v>
      </c>
      <c r="H16" s="91">
        <v>0</v>
      </c>
      <c r="I16" s="23">
        <v>12</v>
      </c>
      <c r="J16" s="91">
        <v>9.6852300242130755E-3</v>
      </c>
      <c r="K16" s="23">
        <v>1</v>
      </c>
      <c r="L16" s="91">
        <v>8.0710250201775622E-4</v>
      </c>
      <c r="M16" s="23">
        <v>12</v>
      </c>
      <c r="N16" s="91">
        <v>9.6852300242130755E-3</v>
      </c>
      <c r="O16" s="23">
        <v>9</v>
      </c>
      <c r="P16" s="91">
        <v>7.2639225181598066E-3</v>
      </c>
      <c r="Q16" s="23">
        <v>1</v>
      </c>
      <c r="R16" s="91">
        <v>8.0710250201775622E-4</v>
      </c>
      <c r="S16" s="23">
        <v>1239</v>
      </c>
      <c r="T16" s="91">
        <v>1</v>
      </c>
    </row>
    <row r="17" spans="2:20" s="25" customFormat="1" x14ac:dyDescent="0.2">
      <c r="B17" s="66" t="s">
        <v>373</v>
      </c>
      <c r="C17" s="23">
        <v>32782</v>
      </c>
      <c r="D17" s="91">
        <v>0.6912825270971279</v>
      </c>
      <c r="E17" s="23">
        <v>7580</v>
      </c>
      <c r="F17" s="91">
        <v>0.15984142381173294</v>
      </c>
      <c r="G17" s="23">
        <v>34</v>
      </c>
      <c r="H17" s="91">
        <v>7.1696680865421117E-4</v>
      </c>
      <c r="I17" s="23">
        <v>1054</v>
      </c>
      <c r="J17" s="91">
        <v>2.2225971068280545E-2</v>
      </c>
      <c r="K17" s="23">
        <v>104</v>
      </c>
      <c r="L17" s="91">
        <v>2.1930749441187634E-3</v>
      </c>
      <c r="M17" s="23">
        <v>2732</v>
      </c>
      <c r="N17" s="91">
        <v>5.7610391801273669E-2</v>
      </c>
      <c r="O17" s="23">
        <v>2852</v>
      </c>
      <c r="P17" s="91">
        <v>6.0140862890641474E-2</v>
      </c>
      <c r="Q17" s="23">
        <v>284</v>
      </c>
      <c r="R17" s="91">
        <v>5.9887815781704693E-3</v>
      </c>
      <c r="S17" s="23">
        <v>47422</v>
      </c>
      <c r="T17" s="91">
        <v>1</v>
      </c>
    </row>
    <row r="18" spans="2:20" s="25" customFormat="1" x14ac:dyDescent="0.2">
      <c r="B18" s="66" t="s">
        <v>122</v>
      </c>
      <c r="C18" s="23">
        <v>12007</v>
      </c>
      <c r="D18" s="91">
        <v>0.53140075237884488</v>
      </c>
      <c r="E18" s="23">
        <v>5505</v>
      </c>
      <c r="F18" s="91">
        <v>0.24363797300287673</v>
      </c>
      <c r="G18" s="23">
        <v>86</v>
      </c>
      <c r="H18" s="91">
        <v>3.8061518034963487E-3</v>
      </c>
      <c r="I18" s="23">
        <v>1458</v>
      </c>
      <c r="J18" s="91">
        <v>6.4527550342996232E-2</v>
      </c>
      <c r="K18" s="23">
        <v>59</v>
      </c>
      <c r="L18" s="91">
        <v>2.6111971675149368E-3</v>
      </c>
      <c r="M18" s="23">
        <v>572</v>
      </c>
      <c r="N18" s="91">
        <v>2.5315335251161763E-2</v>
      </c>
      <c r="O18" s="23">
        <v>496</v>
      </c>
      <c r="P18" s="91">
        <v>2.1951759238769641E-2</v>
      </c>
      <c r="Q18" s="23">
        <v>2412</v>
      </c>
      <c r="R18" s="91">
        <v>0.10674928081433946</v>
      </c>
      <c r="S18" s="23">
        <v>22595</v>
      </c>
      <c r="T18" s="91">
        <v>1</v>
      </c>
    </row>
    <row r="19" spans="2:20" s="25" customFormat="1" x14ac:dyDescent="0.2">
      <c r="B19" s="66" t="s">
        <v>374</v>
      </c>
      <c r="C19" s="23">
        <v>1419</v>
      </c>
      <c r="D19" s="91">
        <v>0.16923076923076924</v>
      </c>
      <c r="E19" s="23">
        <v>605</v>
      </c>
      <c r="F19" s="91">
        <v>7.2152653548002391E-2</v>
      </c>
      <c r="G19" s="23">
        <v>6</v>
      </c>
      <c r="H19" s="91">
        <v>7.1556350626118066E-4</v>
      </c>
      <c r="I19" s="23">
        <v>90</v>
      </c>
      <c r="J19" s="91">
        <v>1.0733452593917709E-2</v>
      </c>
      <c r="K19" s="23">
        <v>21</v>
      </c>
      <c r="L19" s="91">
        <v>2.5044722719141325E-3</v>
      </c>
      <c r="M19" s="23">
        <v>547</v>
      </c>
      <c r="N19" s="91">
        <v>6.5235539654144303E-2</v>
      </c>
      <c r="O19" s="23">
        <v>310</v>
      </c>
      <c r="P19" s="91">
        <v>3.697078115682767E-2</v>
      </c>
      <c r="Q19" s="23">
        <v>5387</v>
      </c>
      <c r="R19" s="91">
        <v>0.64245676803816343</v>
      </c>
      <c r="S19" s="23">
        <v>8385</v>
      </c>
      <c r="T19" s="91">
        <v>1</v>
      </c>
    </row>
    <row r="20" spans="2:20" s="25" customFormat="1" x14ac:dyDescent="0.2">
      <c r="B20" s="66" t="s">
        <v>375</v>
      </c>
      <c r="C20" s="23">
        <v>26112</v>
      </c>
      <c r="D20" s="91">
        <v>0.53878056329309809</v>
      </c>
      <c r="E20" s="23">
        <v>12856</v>
      </c>
      <c r="F20" s="91">
        <v>0.26526359228309088</v>
      </c>
      <c r="G20" s="23">
        <v>67</v>
      </c>
      <c r="H20" s="91">
        <v>1.3824409367584854E-3</v>
      </c>
      <c r="I20" s="23">
        <v>2081</v>
      </c>
      <c r="J20" s="91">
        <v>4.2938202826782214E-2</v>
      </c>
      <c r="K20" s="23">
        <v>120</v>
      </c>
      <c r="L20" s="91">
        <v>2.4760136180748994E-3</v>
      </c>
      <c r="M20" s="23">
        <v>3208</v>
      </c>
      <c r="N20" s="91">
        <v>6.6192097389868976E-2</v>
      </c>
      <c r="O20" s="23">
        <v>3429</v>
      </c>
      <c r="P20" s="91">
        <v>7.0752089136490254E-2</v>
      </c>
      <c r="Q20" s="23">
        <v>592</v>
      </c>
      <c r="R20" s="91">
        <v>1.2215000515836171E-2</v>
      </c>
      <c r="S20" s="23">
        <v>48465</v>
      </c>
      <c r="T20" s="91">
        <v>1</v>
      </c>
    </row>
    <row r="21" spans="2:20" s="25" customFormat="1" x14ac:dyDescent="0.2">
      <c r="B21" s="66" t="s">
        <v>1</v>
      </c>
      <c r="C21" s="23">
        <v>42589</v>
      </c>
      <c r="D21" s="91">
        <v>0.46993202983625371</v>
      </c>
      <c r="E21" s="23">
        <v>25234</v>
      </c>
      <c r="F21" s="91">
        <v>0.2784349207750364</v>
      </c>
      <c r="G21" s="23">
        <v>44</v>
      </c>
      <c r="H21" s="91">
        <v>4.8550116961645407E-4</v>
      </c>
      <c r="I21" s="23">
        <v>4712</v>
      </c>
      <c r="J21" s="91">
        <v>5.1992761618925722E-2</v>
      </c>
      <c r="K21" s="23">
        <v>82</v>
      </c>
      <c r="L21" s="91">
        <v>9.047976342852099E-4</v>
      </c>
      <c r="M21" s="23">
        <v>15707</v>
      </c>
      <c r="N21" s="91">
        <v>0.17331288343558282</v>
      </c>
      <c r="O21" s="23">
        <v>2260</v>
      </c>
      <c r="P21" s="91">
        <v>2.4937105530299687E-2</v>
      </c>
      <c r="Q21" s="23">
        <v>0</v>
      </c>
      <c r="R21" s="91">
        <v>0</v>
      </c>
      <c r="S21" s="23">
        <v>90628</v>
      </c>
      <c r="T21" s="91">
        <v>1</v>
      </c>
    </row>
    <row r="22" spans="2:20" s="25" customFormat="1" x14ac:dyDescent="0.2">
      <c r="B22" s="66" t="s">
        <v>123</v>
      </c>
      <c r="C22" s="23">
        <v>309</v>
      </c>
      <c r="D22" s="91">
        <v>0.21006118286879674</v>
      </c>
      <c r="E22" s="23">
        <v>165</v>
      </c>
      <c r="F22" s="91">
        <v>0.11216859279401767</v>
      </c>
      <c r="G22" s="23">
        <v>2</v>
      </c>
      <c r="H22" s="91">
        <v>1.3596193065941536E-3</v>
      </c>
      <c r="I22" s="23">
        <v>35</v>
      </c>
      <c r="J22" s="91">
        <v>2.3793337865397689E-2</v>
      </c>
      <c r="K22" s="23">
        <v>6</v>
      </c>
      <c r="L22" s="91">
        <v>4.0788579197824611E-3</v>
      </c>
      <c r="M22" s="23">
        <v>99</v>
      </c>
      <c r="N22" s="91">
        <v>6.7301155676410609E-2</v>
      </c>
      <c r="O22" s="23">
        <v>21</v>
      </c>
      <c r="P22" s="91">
        <v>1.4276002719238613E-2</v>
      </c>
      <c r="Q22" s="23">
        <v>834</v>
      </c>
      <c r="R22" s="91">
        <v>0.56696125084976212</v>
      </c>
      <c r="S22" s="23">
        <v>1471</v>
      </c>
      <c r="T22" s="91">
        <v>1</v>
      </c>
    </row>
    <row r="23" spans="2:20" s="25" customFormat="1" x14ac:dyDescent="0.2">
      <c r="B23" s="66" t="s">
        <v>124</v>
      </c>
      <c r="C23" s="23">
        <v>1424</v>
      </c>
      <c r="D23" s="91">
        <v>0.3544051767048283</v>
      </c>
      <c r="E23" s="23">
        <v>1420</v>
      </c>
      <c r="F23" s="91">
        <v>0.35340965654554507</v>
      </c>
      <c r="G23" s="23">
        <v>0</v>
      </c>
      <c r="H23" s="91">
        <v>0</v>
      </c>
      <c r="I23" s="23">
        <v>132</v>
      </c>
      <c r="J23" s="91">
        <v>3.285216525634644E-2</v>
      </c>
      <c r="K23" s="23">
        <v>12</v>
      </c>
      <c r="L23" s="91">
        <v>2.9865604778496766E-3</v>
      </c>
      <c r="M23" s="23">
        <v>315</v>
      </c>
      <c r="N23" s="91">
        <v>7.8397212543554001E-2</v>
      </c>
      <c r="O23" s="23">
        <v>691</v>
      </c>
      <c r="P23" s="91">
        <v>0.1719761075161772</v>
      </c>
      <c r="Q23" s="23">
        <v>24</v>
      </c>
      <c r="R23" s="91">
        <v>5.9731209556993532E-3</v>
      </c>
      <c r="S23" s="23">
        <v>4018</v>
      </c>
      <c r="T23" s="91">
        <v>1</v>
      </c>
    </row>
    <row r="24" spans="2:20" s="25" customFormat="1" x14ac:dyDescent="0.2">
      <c r="B24" s="66" t="s">
        <v>376</v>
      </c>
      <c r="C24" s="23">
        <v>4997</v>
      </c>
      <c r="D24" s="91">
        <v>0.30805745638370013</v>
      </c>
      <c r="E24" s="23">
        <v>1756</v>
      </c>
      <c r="F24" s="91">
        <v>0.10825473152086801</v>
      </c>
      <c r="G24" s="23">
        <v>15</v>
      </c>
      <c r="H24" s="91">
        <v>9.2472720547438509E-4</v>
      </c>
      <c r="I24" s="23">
        <v>1406</v>
      </c>
      <c r="J24" s="91">
        <v>8.6677763393132365E-2</v>
      </c>
      <c r="K24" s="23">
        <v>179</v>
      </c>
      <c r="L24" s="91">
        <v>1.1035077985327662E-2</v>
      </c>
      <c r="M24" s="23">
        <v>6367</v>
      </c>
      <c r="N24" s="91">
        <v>0.39251587448369396</v>
      </c>
      <c r="O24" s="23">
        <v>1501</v>
      </c>
      <c r="P24" s="91">
        <v>9.2534369027803459E-2</v>
      </c>
      <c r="Q24" s="23">
        <v>0</v>
      </c>
      <c r="R24" s="91">
        <v>0</v>
      </c>
      <c r="S24" s="23">
        <v>16221</v>
      </c>
      <c r="T24" s="91">
        <v>1</v>
      </c>
    </row>
    <row r="25" spans="2:20" s="25" customFormat="1" x14ac:dyDescent="0.2">
      <c r="B25" s="66" t="s">
        <v>4</v>
      </c>
      <c r="C25" s="23">
        <v>59955</v>
      </c>
      <c r="D25" s="91">
        <v>0.5033540143227746</v>
      </c>
      <c r="E25" s="23">
        <v>29051</v>
      </c>
      <c r="F25" s="91">
        <v>0.24389854841282502</v>
      </c>
      <c r="G25" s="23">
        <v>517</v>
      </c>
      <c r="H25" s="91">
        <v>4.3404891235906008E-3</v>
      </c>
      <c r="I25" s="23">
        <v>6198</v>
      </c>
      <c r="J25" s="91">
        <v>5.2035496301768937E-2</v>
      </c>
      <c r="K25" s="23">
        <v>497</v>
      </c>
      <c r="L25" s="91">
        <v>4.17257851919638E-3</v>
      </c>
      <c r="M25" s="23">
        <v>18524</v>
      </c>
      <c r="N25" s="91">
        <v>0.15551880178992705</v>
      </c>
      <c r="O25" s="23">
        <v>4057</v>
      </c>
      <c r="P25" s="91">
        <v>3.4060666101367633E-2</v>
      </c>
      <c r="Q25" s="23">
        <v>312</v>
      </c>
      <c r="R25" s="91">
        <v>2.6194054285498401E-3</v>
      </c>
      <c r="S25" s="23">
        <v>119111</v>
      </c>
      <c r="T25" s="91">
        <v>1</v>
      </c>
    </row>
    <row r="26" spans="2:20" s="25" customFormat="1" x14ac:dyDescent="0.2">
      <c r="B26" s="66" t="s">
        <v>2</v>
      </c>
      <c r="C26" s="23">
        <v>42148</v>
      </c>
      <c r="D26" s="91">
        <v>0.65164891232084599</v>
      </c>
      <c r="E26" s="23">
        <v>13927</v>
      </c>
      <c r="F26" s="91">
        <v>0.21532491225900216</v>
      </c>
      <c r="G26" s="23">
        <v>126</v>
      </c>
      <c r="H26" s="91">
        <v>1.9480820668223071E-3</v>
      </c>
      <c r="I26" s="23">
        <v>2293</v>
      </c>
      <c r="J26" s="91">
        <v>3.5452001422409125E-2</v>
      </c>
      <c r="K26" s="23">
        <v>223</v>
      </c>
      <c r="L26" s="91">
        <v>3.4477960388997974E-3</v>
      </c>
      <c r="M26" s="23">
        <v>2677</v>
      </c>
      <c r="N26" s="91">
        <v>4.1389013435581871E-2</v>
      </c>
      <c r="O26" s="23">
        <v>709</v>
      </c>
      <c r="P26" s="91">
        <v>1.0961826868071553E-2</v>
      </c>
      <c r="Q26" s="23">
        <v>2576</v>
      </c>
      <c r="R26" s="91">
        <v>3.9827455588367165E-2</v>
      </c>
      <c r="S26" s="23">
        <v>64679</v>
      </c>
      <c r="T26" s="91">
        <v>1</v>
      </c>
    </row>
    <row r="27" spans="2:20" s="25" customFormat="1" ht="15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2:20" s="25" customFormat="1" ht="15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2:20" ht="15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2:20" ht="15" x14ac:dyDescent="0.25">
      <c r="B30"/>
      <c r="C30"/>
      <c r="D30"/>
      <c r="E30"/>
      <c r="F30"/>
      <c r="G30"/>
      <c r="H30"/>
      <c r="I30"/>
    </row>
    <row r="31" spans="2:20" ht="15" x14ac:dyDescent="0.25">
      <c r="B31"/>
      <c r="C31"/>
      <c r="D31"/>
      <c r="E31"/>
      <c r="F31"/>
      <c r="G31"/>
      <c r="H31"/>
      <c r="I31"/>
    </row>
    <row r="32" spans="2:20" ht="15" x14ac:dyDescent="0.25">
      <c r="B32"/>
      <c r="C32"/>
      <c r="D32"/>
      <c r="E32"/>
      <c r="F32"/>
      <c r="G32"/>
      <c r="H32"/>
      <c r="I32"/>
    </row>
    <row r="33" spans="2:9" ht="15" x14ac:dyDescent="0.25">
      <c r="B33"/>
      <c r="C33"/>
      <c r="D33"/>
      <c r="E33"/>
      <c r="F33"/>
      <c r="G33"/>
      <c r="H33"/>
      <c r="I33"/>
    </row>
    <row r="34" spans="2:9" ht="15" x14ac:dyDescent="0.25">
      <c r="B34"/>
      <c r="C34"/>
      <c r="D34"/>
      <c r="E34"/>
      <c r="F34"/>
      <c r="G34"/>
      <c r="H34"/>
      <c r="I34"/>
    </row>
    <row r="35" spans="2:9" ht="15" x14ac:dyDescent="0.25">
      <c r="B35"/>
      <c r="C35"/>
      <c r="D35"/>
      <c r="E35"/>
      <c r="F35"/>
      <c r="G35"/>
      <c r="H35"/>
      <c r="I35"/>
    </row>
    <row r="36" spans="2:9" ht="15" x14ac:dyDescent="0.25">
      <c r="B36"/>
      <c r="C36"/>
      <c r="D36"/>
      <c r="E36"/>
      <c r="F36"/>
      <c r="G36"/>
      <c r="H36"/>
      <c r="I36"/>
    </row>
    <row r="37" spans="2:9" ht="15" x14ac:dyDescent="0.25">
      <c r="B37"/>
      <c r="C37"/>
      <c r="D37"/>
      <c r="E37"/>
      <c r="F37"/>
      <c r="G37"/>
      <c r="H37"/>
      <c r="I37"/>
    </row>
    <row r="38" spans="2:9" ht="15" x14ac:dyDescent="0.25">
      <c r="B38"/>
      <c r="C38"/>
      <c r="D38"/>
      <c r="E38"/>
      <c r="F38"/>
      <c r="G38"/>
      <c r="H38"/>
      <c r="I38"/>
    </row>
    <row r="39" spans="2:9" ht="15" x14ac:dyDescent="0.25">
      <c r="B39"/>
      <c r="C39"/>
      <c r="D39"/>
      <c r="E39"/>
      <c r="F39"/>
      <c r="G39"/>
      <c r="H39"/>
      <c r="I39"/>
    </row>
    <row r="40" spans="2:9" ht="15" x14ac:dyDescent="0.25">
      <c r="B40"/>
      <c r="C40"/>
      <c r="D40"/>
      <c r="E40"/>
      <c r="F40"/>
      <c r="G40"/>
      <c r="H40"/>
      <c r="I40"/>
    </row>
  </sheetData>
  <sheetProtection algorithmName="SHA-512" hashValue="TQH2dxyJSd+E2v5T2TmaTu2z+FU2q1C5dEbTyTAeWVGBNnnprsZXaWEkPdlPQaKaStqnFD3oJ60rLntJVL4WKA==" saltValue="8OHVyOHjFgtlrRNJyxrY6Q==" spinCount="100000" sheet="1" objects="1" scenarios="1" pivotTables="0"/>
  <mergeCells count="10">
    <mergeCell ref="C13:D13"/>
    <mergeCell ref="E13:F13"/>
    <mergeCell ref="G13:H13"/>
    <mergeCell ref="I13:J13"/>
    <mergeCell ref="K13:L13"/>
    <mergeCell ref="M13:N13"/>
    <mergeCell ref="O13:P13"/>
    <mergeCell ref="Q13:R13"/>
    <mergeCell ref="S13:S14"/>
    <mergeCell ref="T13:T14"/>
  </mergeCells>
  <hyperlinks>
    <hyperlink ref="B1" location="Índice!A1" display="Índice" xr:uid="{4A1205B7-F82D-45A4-8D46-CB22BE0CAFB8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E50"/>
  <sheetViews>
    <sheetView showGridLines="0" topLeftCell="B1" zoomScaleNormal="100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9" width="10.7109375" style="20" customWidth="1"/>
    <col min="10" max="16" width="20.7109375" style="20" customWidth="1"/>
    <col min="17" max="16384" width="9.140625" style="20"/>
  </cols>
  <sheetData>
    <row r="1" spans="2:57" ht="15" x14ac:dyDescent="0.2">
      <c r="B1" s="18" t="s">
        <v>140</v>
      </c>
    </row>
    <row r="3" spans="2:57" x14ac:dyDescent="0.2">
      <c r="B3" s="7" t="s">
        <v>148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2:57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57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57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9" spans="2:57" hidden="1" x14ac:dyDescent="0.2">
      <c r="B9" s="32" t="s">
        <v>119</v>
      </c>
      <c r="C9" s="20" t="s" vm="7">
        <v>372</v>
      </c>
    </row>
    <row r="10" spans="2:57" hidden="1" x14ac:dyDescent="0.2">
      <c r="B10" s="32" t="s">
        <v>118</v>
      </c>
      <c r="C10" s="20" t="s" vm="8">
        <v>3</v>
      </c>
    </row>
    <row r="12" spans="2:57" s="38" customFormat="1" ht="15" hidden="1" x14ac:dyDescent="0.25">
      <c r="B12" s="29" t="s">
        <v>146</v>
      </c>
      <c r="C12" s="29" t="s">
        <v>128</v>
      </c>
      <c r="D12" s="30"/>
      <c r="E12" s="30"/>
      <c r="F12" s="30"/>
      <c r="G12" s="30"/>
      <c r="H12" s="30"/>
      <c r="I12" s="30"/>
      <c r="J12" s="30"/>
      <c r="K12" s="30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2:57" s="35" customFormat="1" ht="38.25" x14ac:dyDescent="0.5">
      <c r="B13" s="36" t="s">
        <v>127</v>
      </c>
      <c r="C13" s="21" t="s">
        <v>8</v>
      </c>
      <c r="D13" s="21" t="s">
        <v>7</v>
      </c>
      <c r="E13" s="21" t="s">
        <v>400</v>
      </c>
      <c r="F13" s="21" t="s">
        <v>401</v>
      </c>
      <c r="G13" s="21" t="s">
        <v>402</v>
      </c>
      <c r="H13" s="21" t="s">
        <v>5</v>
      </c>
      <c r="I13" s="21" t="s">
        <v>6</v>
      </c>
      <c r="J13" s="21" t="s">
        <v>337</v>
      </c>
      <c r="K13" s="21" t="s">
        <v>83</v>
      </c>
      <c r="L13" s="81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2:57" s="21" customFormat="1" ht="19.5" x14ac:dyDescent="0.3">
      <c r="B14" s="40" t="s">
        <v>121</v>
      </c>
      <c r="C14" s="23">
        <v>1052.23</v>
      </c>
      <c r="D14" s="23">
        <v>441.88</v>
      </c>
      <c r="E14" s="23">
        <v>67.58</v>
      </c>
      <c r="F14" s="23">
        <v>255.38</v>
      </c>
      <c r="G14" s="23">
        <v>399.52</v>
      </c>
      <c r="H14" s="23">
        <v>2413.7399999999998</v>
      </c>
      <c r="I14" s="23">
        <v>8511.27</v>
      </c>
      <c r="J14" s="23">
        <v>95.79</v>
      </c>
      <c r="K14" s="23">
        <v>13237.39</v>
      </c>
      <c r="L14" s="61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2:57" s="39" customFormat="1" ht="24" x14ac:dyDescent="0.3">
      <c r="B15" s="40" t="s">
        <v>371</v>
      </c>
      <c r="C15" s="23">
        <v>178.93</v>
      </c>
      <c r="D15" s="23">
        <v>12.13</v>
      </c>
      <c r="E15" s="23">
        <v>0</v>
      </c>
      <c r="F15" s="23">
        <v>1.17</v>
      </c>
      <c r="G15" s="23">
        <v>0.06</v>
      </c>
      <c r="H15" s="23">
        <v>3.2</v>
      </c>
      <c r="I15" s="23">
        <v>2.4700000000000002</v>
      </c>
      <c r="J15" s="23">
        <v>0.09</v>
      </c>
      <c r="K15" s="23">
        <v>198.05</v>
      </c>
      <c r="L15" s="61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2:57" s="25" customFormat="1" ht="19.5" x14ac:dyDescent="0.3">
      <c r="B16" s="40" t="s">
        <v>373</v>
      </c>
      <c r="C16" s="23">
        <v>75104.52</v>
      </c>
      <c r="D16" s="23">
        <v>15095.68</v>
      </c>
      <c r="E16" s="23">
        <v>58.59</v>
      </c>
      <c r="F16" s="23">
        <v>17874.189999999999</v>
      </c>
      <c r="G16" s="23">
        <v>3353.45</v>
      </c>
      <c r="H16" s="23">
        <v>89986.11</v>
      </c>
      <c r="I16" s="23">
        <v>16541.080000000002</v>
      </c>
      <c r="J16" s="23">
        <v>117.9</v>
      </c>
      <c r="K16" s="23">
        <v>218131.52</v>
      </c>
      <c r="L16" s="61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2:57" s="25" customFormat="1" ht="19.5" x14ac:dyDescent="0.3">
      <c r="B17" s="40" t="s">
        <v>122</v>
      </c>
      <c r="C17" s="23">
        <v>10182.73</v>
      </c>
      <c r="D17" s="23">
        <v>7352.17</v>
      </c>
      <c r="E17" s="23">
        <v>205.06</v>
      </c>
      <c r="F17" s="23">
        <v>8792.81</v>
      </c>
      <c r="G17" s="23">
        <v>96</v>
      </c>
      <c r="H17" s="23">
        <v>1606.6</v>
      </c>
      <c r="I17" s="23">
        <v>265.18</v>
      </c>
      <c r="J17" s="23">
        <v>275.61</v>
      </c>
      <c r="K17" s="23">
        <v>28776.16</v>
      </c>
      <c r="L17" s="61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2:57" s="25" customFormat="1" ht="19.5" x14ac:dyDescent="0.3">
      <c r="B18" s="40" t="s">
        <v>374</v>
      </c>
      <c r="C18" s="23">
        <v>3231.85</v>
      </c>
      <c r="D18" s="23">
        <v>1035.03</v>
      </c>
      <c r="E18" s="23">
        <v>4.8</v>
      </c>
      <c r="F18" s="23">
        <v>261.82</v>
      </c>
      <c r="G18" s="23">
        <v>673.32</v>
      </c>
      <c r="H18" s="23">
        <v>5290.01</v>
      </c>
      <c r="I18" s="23">
        <v>2564.7399999999998</v>
      </c>
      <c r="J18" s="23">
        <v>876.49</v>
      </c>
      <c r="K18" s="23">
        <v>13938.06</v>
      </c>
      <c r="L18" s="61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2:57" s="25" customFormat="1" ht="24" x14ac:dyDescent="0.3">
      <c r="B19" s="40" t="s">
        <v>375</v>
      </c>
      <c r="C19" s="23">
        <v>7368.53</v>
      </c>
      <c r="D19" s="23">
        <v>3783.33</v>
      </c>
      <c r="E19" s="23">
        <v>16.12</v>
      </c>
      <c r="F19" s="23">
        <v>4286.29</v>
      </c>
      <c r="G19" s="23">
        <v>596.58000000000004</v>
      </c>
      <c r="H19" s="23">
        <v>6844.2</v>
      </c>
      <c r="I19" s="23">
        <v>8816.2999999999993</v>
      </c>
      <c r="J19" s="23">
        <v>58.65</v>
      </c>
      <c r="K19" s="23">
        <v>31770</v>
      </c>
      <c r="L19" s="61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2:57" s="25" customFormat="1" ht="19.5" x14ac:dyDescent="0.3">
      <c r="B20" s="40" t="s">
        <v>1</v>
      </c>
      <c r="C20" s="23">
        <v>78380.149999999994</v>
      </c>
      <c r="D20" s="23">
        <v>37407.24</v>
      </c>
      <c r="E20" s="23">
        <v>55.77</v>
      </c>
      <c r="F20" s="23">
        <v>12782.3</v>
      </c>
      <c r="G20" s="23">
        <v>166.58</v>
      </c>
      <c r="H20" s="23">
        <v>197762.52</v>
      </c>
      <c r="I20" s="23">
        <v>1389.29</v>
      </c>
      <c r="J20" s="23">
        <v>0</v>
      </c>
      <c r="K20" s="23">
        <v>327943.84999999998</v>
      </c>
      <c r="L20" s="61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2:57" s="25" customFormat="1" ht="19.5" x14ac:dyDescent="0.3">
      <c r="B21" s="40" t="s">
        <v>123</v>
      </c>
      <c r="C21" s="23">
        <v>225.7</v>
      </c>
      <c r="D21" s="23">
        <v>183.82</v>
      </c>
      <c r="E21" s="23">
        <v>5.05</v>
      </c>
      <c r="F21" s="23">
        <v>60.11</v>
      </c>
      <c r="G21" s="23">
        <v>8.1999999999999993</v>
      </c>
      <c r="H21" s="23">
        <v>536.05999999999995</v>
      </c>
      <c r="I21" s="23">
        <v>70.17</v>
      </c>
      <c r="J21" s="23">
        <v>82.14</v>
      </c>
      <c r="K21" s="23">
        <v>1171.25</v>
      </c>
      <c r="L21" s="61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2:57" s="25" customFormat="1" ht="19.5" x14ac:dyDescent="0.3">
      <c r="B22" s="40" t="s">
        <v>124</v>
      </c>
      <c r="C22" s="23">
        <v>1857.18</v>
      </c>
      <c r="D22" s="23">
        <v>2360.1999999999998</v>
      </c>
      <c r="E22" s="23">
        <v>0</v>
      </c>
      <c r="F22" s="23">
        <v>313.39999999999998</v>
      </c>
      <c r="G22" s="23">
        <v>112.05</v>
      </c>
      <c r="H22" s="23">
        <v>2950.3</v>
      </c>
      <c r="I22" s="23">
        <v>3123.98</v>
      </c>
      <c r="J22" s="23">
        <v>4.75</v>
      </c>
      <c r="K22" s="23">
        <v>10721.86</v>
      </c>
      <c r="L22" s="61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2:57" s="25" customFormat="1" ht="19.5" x14ac:dyDescent="0.3">
      <c r="B23" s="40" t="s">
        <v>376</v>
      </c>
      <c r="C23" s="23">
        <v>10587.31</v>
      </c>
      <c r="D23" s="23">
        <v>12007.28</v>
      </c>
      <c r="E23" s="23">
        <v>26.06</v>
      </c>
      <c r="F23" s="23">
        <v>64736.61</v>
      </c>
      <c r="G23" s="23">
        <v>11225.17</v>
      </c>
      <c r="H23" s="23">
        <v>234482.65</v>
      </c>
      <c r="I23" s="23">
        <v>8639.81</v>
      </c>
      <c r="J23" s="23">
        <v>0</v>
      </c>
      <c r="K23" s="23">
        <v>341704.89</v>
      </c>
      <c r="L23" s="61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2:57" s="25" customFormat="1" ht="19.5" x14ac:dyDescent="0.3">
      <c r="B24" s="40" t="s">
        <v>4</v>
      </c>
      <c r="C24" s="23">
        <v>275066.56</v>
      </c>
      <c r="D24" s="23">
        <v>214856.04</v>
      </c>
      <c r="E24" s="23">
        <v>5800.77</v>
      </c>
      <c r="F24" s="23">
        <v>74785.429999999993</v>
      </c>
      <c r="G24" s="23">
        <v>15239.53</v>
      </c>
      <c r="H24" s="23">
        <v>1003615.76</v>
      </c>
      <c r="I24" s="23">
        <v>31352.99</v>
      </c>
      <c r="J24" s="23">
        <v>220.58</v>
      </c>
      <c r="K24" s="23">
        <v>1620937.66</v>
      </c>
      <c r="L24" s="61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2:57" s="25" customFormat="1" ht="19.5" x14ac:dyDescent="0.3">
      <c r="B25" s="40" t="s">
        <v>2</v>
      </c>
      <c r="C25" s="23">
        <v>65302.49</v>
      </c>
      <c r="D25" s="23">
        <v>16003.98</v>
      </c>
      <c r="E25" s="23">
        <v>862.46</v>
      </c>
      <c r="F25" s="23">
        <v>13334.29</v>
      </c>
      <c r="G25" s="23">
        <v>4573.92</v>
      </c>
      <c r="H25" s="23">
        <v>25121.49</v>
      </c>
      <c r="I25" s="23">
        <v>669.79</v>
      </c>
      <c r="J25" s="23">
        <v>398.86</v>
      </c>
      <c r="K25" s="23">
        <v>126267.28</v>
      </c>
      <c r="L25" s="61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2:57" s="25" customFormat="1" ht="19.5" x14ac:dyDescent="0.3">
      <c r="B26" s="40" t="s">
        <v>83</v>
      </c>
      <c r="C26" s="23">
        <v>528538.18000000005</v>
      </c>
      <c r="D26" s="23">
        <v>310538.78000000003</v>
      </c>
      <c r="E26" s="23">
        <v>7102.26</v>
      </c>
      <c r="F26" s="23">
        <v>197483.8</v>
      </c>
      <c r="G26" s="23">
        <v>36444.379999999997</v>
      </c>
      <c r="H26" s="23">
        <v>1570612.64</v>
      </c>
      <c r="I26" s="23">
        <v>81947.070000000007</v>
      </c>
      <c r="J26" s="23">
        <v>2130.86</v>
      </c>
      <c r="K26" s="23">
        <v>2734797.97</v>
      </c>
      <c r="L26" s="61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2:57" s="25" customFormat="1" ht="19.5" x14ac:dyDescent="0.3">
      <c r="B27"/>
      <c r="C27"/>
      <c r="D27"/>
      <c r="E27"/>
      <c r="F27"/>
      <c r="G27"/>
      <c r="H27"/>
      <c r="I27"/>
      <c r="J27"/>
      <c r="K27"/>
      <c r="L27" s="61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2:57" s="25" customFormat="1" ht="19.5" x14ac:dyDescent="0.3">
      <c r="B28"/>
      <c r="C28"/>
      <c r="D28"/>
      <c r="E28"/>
      <c r="F28"/>
      <c r="G28"/>
      <c r="H28"/>
      <c r="I28"/>
      <c r="J28"/>
      <c r="K28"/>
      <c r="L28" s="61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2:57" s="25" customFormat="1" ht="19.5" x14ac:dyDescent="0.3">
      <c r="B29"/>
      <c r="C29"/>
      <c r="D29"/>
      <c r="E29"/>
      <c r="F29"/>
      <c r="G29"/>
      <c r="H29"/>
      <c r="I29"/>
      <c r="J29"/>
      <c r="K29"/>
      <c r="L29" s="61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2:57" ht="15" x14ac:dyDescent="0.25">
      <c r="B30"/>
      <c r="C30"/>
      <c r="D30"/>
      <c r="E30"/>
      <c r="F30"/>
      <c r="G30"/>
      <c r="H30"/>
      <c r="I30"/>
      <c r="J30" s="19"/>
    </row>
    <row r="31" spans="2:57" ht="15" x14ac:dyDescent="0.25">
      <c r="B31"/>
      <c r="C31"/>
      <c r="D31"/>
      <c r="E31"/>
      <c r="F31"/>
      <c r="G31"/>
      <c r="H31"/>
      <c r="I31"/>
      <c r="J31" s="19"/>
    </row>
    <row r="32" spans="2:57" ht="15" x14ac:dyDescent="0.25">
      <c r="B32"/>
      <c r="C32"/>
      <c r="D32"/>
      <c r="E32"/>
      <c r="F32"/>
      <c r="G32"/>
      <c r="H32"/>
      <c r="I32"/>
      <c r="J32" s="19"/>
    </row>
    <row r="33" spans="2:10" ht="15" x14ac:dyDescent="0.25">
      <c r="B33"/>
      <c r="C33"/>
      <c r="D33"/>
      <c r="E33"/>
      <c r="F33"/>
      <c r="G33"/>
      <c r="H33"/>
      <c r="I33"/>
      <c r="J33" s="19"/>
    </row>
    <row r="34" spans="2:10" ht="15" x14ac:dyDescent="0.25">
      <c r="B34"/>
      <c r="C34"/>
      <c r="D34"/>
      <c r="E34"/>
      <c r="F34"/>
      <c r="G34"/>
      <c r="H34"/>
      <c r="I34"/>
      <c r="J34" s="19"/>
    </row>
    <row r="35" spans="2:10" ht="15" x14ac:dyDescent="0.25">
      <c r="B35"/>
      <c r="C35"/>
      <c r="D35"/>
      <c r="E35"/>
      <c r="F35"/>
      <c r="G35"/>
      <c r="H35"/>
      <c r="I35"/>
      <c r="J35" s="19"/>
    </row>
    <row r="36" spans="2:10" ht="15" x14ac:dyDescent="0.25">
      <c r="B36"/>
      <c r="C36"/>
      <c r="D36"/>
      <c r="E36"/>
      <c r="F36"/>
      <c r="G36"/>
      <c r="H36"/>
      <c r="I36"/>
      <c r="J36" s="19"/>
    </row>
    <row r="37" spans="2:10" ht="15" x14ac:dyDescent="0.25">
      <c r="B37"/>
      <c r="C37"/>
      <c r="D37"/>
      <c r="E37"/>
      <c r="F37"/>
      <c r="G37"/>
      <c r="H37"/>
      <c r="I37"/>
      <c r="J37" s="19"/>
    </row>
    <row r="38" spans="2:10" ht="15" x14ac:dyDescent="0.25">
      <c r="B38"/>
      <c r="C38"/>
      <c r="D38"/>
      <c r="E38"/>
      <c r="F38"/>
      <c r="G38"/>
      <c r="H38"/>
      <c r="I38"/>
      <c r="J38" s="19"/>
    </row>
    <row r="39" spans="2:10" ht="15" x14ac:dyDescent="0.25">
      <c r="B39"/>
      <c r="C39"/>
      <c r="D39"/>
      <c r="E39"/>
      <c r="F39"/>
      <c r="G39"/>
      <c r="H39"/>
      <c r="I39"/>
      <c r="J39" s="19"/>
    </row>
    <row r="40" spans="2:10" ht="15" x14ac:dyDescent="0.25">
      <c r="B40"/>
      <c r="C40"/>
      <c r="D40"/>
      <c r="E40"/>
      <c r="F40"/>
      <c r="G40"/>
      <c r="H40"/>
      <c r="I40"/>
      <c r="J40" s="19"/>
    </row>
    <row r="41" spans="2:10" ht="15" x14ac:dyDescent="0.25">
      <c r="B41" s="19"/>
      <c r="C41" s="19"/>
      <c r="D41" s="19"/>
      <c r="E41" s="19"/>
      <c r="F41" s="19"/>
      <c r="G41" s="19"/>
      <c r="H41" s="19"/>
      <c r="I41" s="19"/>
      <c r="J41" s="19"/>
    </row>
    <row r="42" spans="2:10" ht="15" x14ac:dyDescent="0.25">
      <c r="B42" s="19"/>
      <c r="C42" s="19"/>
      <c r="D42" s="19"/>
      <c r="E42" s="19"/>
      <c r="F42" s="19"/>
      <c r="G42" s="19"/>
      <c r="H42" s="19"/>
      <c r="I42" s="19"/>
      <c r="J42" s="19"/>
    </row>
    <row r="43" spans="2:10" ht="15" x14ac:dyDescent="0.25">
      <c r="B43" s="19"/>
      <c r="C43" s="19"/>
      <c r="D43" s="19"/>
      <c r="E43" s="19"/>
      <c r="F43" s="19"/>
      <c r="G43" s="19"/>
    </row>
    <row r="44" spans="2:10" ht="15" x14ac:dyDescent="0.25">
      <c r="B44" s="19"/>
      <c r="C44" s="19"/>
      <c r="D44" s="19"/>
      <c r="E44" s="19"/>
      <c r="F44" s="19"/>
      <c r="G44" s="19"/>
    </row>
    <row r="45" spans="2:10" ht="15" x14ac:dyDescent="0.25">
      <c r="B45" s="19"/>
      <c r="C45" s="19"/>
      <c r="D45" s="19"/>
      <c r="E45" s="19"/>
      <c r="F45" s="19"/>
      <c r="G45" s="19"/>
    </row>
    <row r="46" spans="2:10" ht="15" x14ac:dyDescent="0.25">
      <c r="B46" s="19"/>
      <c r="C46" s="19"/>
      <c r="D46" s="19"/>
      <c r="E46" s="19"/>
      <c r="F46" s="19"/>
      <c r="G46" s="19"/>
    </row>
    <row r="47" spans="2:10" ht="15" x14ac:dyDescent="0.25">
      <c r="B47" s="19"/>
      <c r="C47" s="19"/>
      <c r="D47" s="19"/>
      <c r="E47" s="19"/>
      <c r="F47" s="19"/>
      <c r="G47" s="19"/>
    </row>
    <row r="48" spans="2:10" ht="15" x14ac:dyDescent="0.25">
      <c r="B48" s="19"/>
      <c r="C48" s="19"/>
      <c r="D48" s="19"/>
      <c r="E48" s="19"/>
      <c r="F48" s="19"/>
      <c r="G48" s="19"/>
    </row>
    <row r="49" spans="2:7" ht="15" x14ac:dyDescent="0.25">
      <c r="B49" s="19"/>
      <c r="C49" s="19"/>
      <c r="D49" s="19"/>
      <c r="E49" s="19"/>
      <c r="F49" s="19"/>
      <c r="G49" s="19"/>
    </row>
    <row r="50" spans="2:7" ht="15" x14ac:dyDescent="0.25">
      <c r="B50" s="19"/>
      <c r="C50" s="19"/>
      <c r="D50" s="19"/>
      <c r="E50" s="19"/>
      <c r="F50" s="19"/>
      <c r="G50" s="19"/>
    </row>
  </sheetData>
  <sheetProtection algorithmName="SHA-512" hashValue="ml6sJEeLfSw2wR7x85qzYHXdzs4rw6iq1oiE/HO65WkWRtJ94c7BBP7EA1jDOfhdKIhrIYMEQWk790s6A4yd3w==" saltValue="bUZRufqRJtrhU7iQ003Elg==" spinCount="100000" sheet="1" objects="1" scenarios="1" pivotTables="0"/>
  <hyperlinks>
    <hyperlink ref="B1" location="Índice!A1" display="Índice" xr:uid="{0D50D4D3-7A67-42E8-B6BE-B932F3B2A1CF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6"/>
  <sheetViews>
    <sheetView showGridLines="0" workbookViewId="0">
      <selection activeCell="K6" sqref="K6"/>
    </sheetView>
  </sheetViews>
  <sheetFormatPr defaultRowHeight="15" x14ac:dyDescent="0.25"/>
  <cols>
    <col min="1" max="9" width="14.7109375" customWidth="1"/>
  </cols>
  <sheetData>
    <row r="2" spans="1:13" x14ac:dyDescent="0.25">
      <c r="A2" s="6" t="s">
        <v>94</v>
      </c>
      <c r="F2" s="6"/>
      <c r="G2" s="7"/>
      <c r="H2" s="7"/>
      <c r="I2" s="7"/>
      <c r="J2" s="1"/>
      <c r="K2" s="1"/>
      <c r="L2" s="1"/>
      <c r="M2" s="1"/>
    </row>
    <row r="3" spans="1:13" ht="22.9" customHeight="1" x14ac:dyDescent="0.25">
      <c r="A3" s="15" t="s">
        <v>98</v>
      </c>
      <c r="B3" s="16" t="s">
        <v>95</v>
      </c>
      <c r="C3" s="16" t="s">
        <v>96</v>
      </c>
      <c r="D3" s="16" t="s">
        <v>1</v>
      </c>
      <c r="E3" s="16" t="s">
        <v>2</v>
      </c>
      <c r="F3" s="15" t="s">
        <v>97</v>
      </c>
      <c r="G3" s="15" t="s">
        <v>99</v>
      </c>
      <c r="H3" s="15" t="s">
        <v>4</v>
      </c>
      <c r="I3" s="121" t="s">
        <v>87</v>
      </c>
      <c r="J3" s="1"/>
      <c r="K3" s="1"/>
      <c r="L3" s="1"/>
      <c r="M3" s="1"/>
    </row>
    <row r="4" spans="1:13" ht="15.6" customHeight="1" x14ac:dyDescent="0.25">
      <c r="A4" s="5" t="s">
        <v>93</v>
      </c>
      <c r="B4" s="5" t="s">
        <v>93</v>
      </c>
      <c r="C4" s="5" t="s">
        <v>93</v>
      </c>
      <c r="D4" s="5" t="s">
        <v>93</v>
      </c>
      <c r="E4" s="5" t="s">
        <v>93</v>
      </c>
      <c r="F4" s="5" t="s">
        <v>93</v>
      </c>
      <c r="G4" s="5" t="s">
        <v>93</v>
      </c>
      <c r="H4" s="5" t="s">
        <v>93</v>
      </c>
      <c r="I4" s="121"/>
      <c r="J4" s="1"/>
      <c r="K4" s="1"/>
      <c r="L4" s="1"/>
      <c r="M4" s="1"/>
    </row>
    <row r="5" spans="1:13" x14ac:dyDescent="0.25">
      <c r="A5" s="13">
        <v>54352.54</v>
      </c>
      <c r="B5" s="11">
        <v>6912.92</v>
      </c>
      <c r="C5" s="3">
        <v>184040.12999999998</v>
      </c>
      <c r="D5" s="3">
        <v>311558.24000000005</v>
      </c>
      <c r="E5" s="3">
        <v>126137.39000000001</v>
      </c>
      <c r="F5" s="3">
        <v>339231.10000000003</v>
      </c>
      <c r="G5" s="3">
        <v>22284</v>
      </c>
      <c r="H5" s="3">
        <v>1627363.9700000002</v>
      </c>
      <c r="I5" s="3">
        <v>2671880.29</v>
      </c>
      <c r="J5" s="1"/>
      <c r="K5" s="1"/>
      <c r="L5" s="1"/>
      <c r="M5" s="1"/>
    </row>
    <row r="6" spans="1:13" x14ac:dyDescent="0.25">
      <c r="A6" s="17">
        <f>A5/$I$5</f>
        <v>2.034243083547729E-2</v>
      </c>
      <c r="B6" s="17">
        <f t="shared" ref="B6:I6" si="0">B5/$I$5</f>
        <v>2.5872865733816241E-3</v>
      </c>
      <c r="C6" s="17">
        <f t="shared" si="0"/>
        <v>6.8880380116131609E-2</v>
      </c>
      <c r="D6" s="17">
        <f t="shared" si="0"/>
        <v>0.11660636188157968</v>
      </c>
      <c r="E6" s="17">
        <f t="shared" si="0"/>
        <v>4.7209222086817375E-2</v>
      </c>
      <c r="F6" s="17">
        <f t="shared" si="0"/>
        <v>0.12696343517695549</v>
      </c>
      <c r="G6" s="17">
        <f t="shared" si="0"/>
        <v>8.3401940137071036E-3</v>
      </c>
      <c r="H6" s="17">
        <f t="shared" si="0"/>
        <v>0.60907068931594988</v>
      </c>
      <c r="I6" s="17">
        <f t="shared" si="0"/>
        <v>1</v>
      </c>
    </row>
  </sheetData>
  <mergeCells count="1">
    <mergeCell ref="I3:I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workbookViewId="0">
      <selection activeCell="R19" sqref="R19"/>
    </sheetView>
  </sheetViews>
  <sheetFormatPr defaultRowHeight="15" x14ac:dyDescent="0.25"/>
  <sheetData>
    <row r="1" spans="1:9" ht="51" x14ac:dyDescent="0.25">
      <c r="A1" s="8" t="s">
        <v>9</v>
      </c>
      <c r="B1" s="15" t="s">
        <v>98</v>
      </c>
      <c r="C1" s="16" t="s">
        <v>95</v>
      </c>
      <c r="D1" s="16" t="s">
        <v>96</v>
      </c>
      <c r="E1" s="16" t="s">
        <v>1</v>
      </c>
      <c r="F1" s="16" t="s">
        <v>2</v>
      </c>
      <c r="G1" s="15" t="s">
        <v>97</v>
      </c>
      <c r="H1" s="15" t="s">
        <v>99</v>
      </c>
      <c r="I1" s="15" t="s">
        <v>4</v>
      </c>
    </row>
    <row r="2" spans="1:9" x14ac:dyDescent="0.25">
      <c r="A2" s="9" t="s">
        <v>8</v>
      </c>
      <c r="B2" s="13">
        <f>3245+14641+965</f>
        <v>18851</v>
      </c>
      <c r="C2" s="11">
        <v>1527.81</v>
      </c>
      <c r="D2" s="3">
        <v>70757.94</v>
      </c>
      <c r="E2" s="3">
        <v>73878.929999999993</v>
      </c>
      <c r="F2" s="3">
        <v>66099.820000000007</v>
      </c>
      <c r="G2" s="3">
        <v>8661.01</v>
      </c>
      <c r="H2" s="3">
        <v>1230</v>
      </c>
      <c r="I2" s="3">
        <v>353142.59</v>
      </c>
    </row>
    <row r="3" spans="1:9" x14ac:dyDescent="0.25">
      <c r="A3" s="10" t="s">
        <v>7</v>
      </c>
      <c r="B3" s="14">
        <v>8747.9699999999993</v>
      </c>
      <c r="C3" s="12">
        <v>1606.65</v>
      </c>
      <c r="D3" s="4">
        <v>11678.53</v>
      </c>
      <c r="E3" s="4">
        <v>36757.879999999997</v>
      </c>
      <c r="F3" s="4">
        <v>16432.34</v>
      </c>
      <c r="G3" s="4">
        <v>10939.8</v>
      </c>
      <c r="H3" s="4">
        <v>3575</v>
      </c>
      <c r="I3" s="4">
        <v>226653.08</v>
      </c>
    </row>
    <row r="4" spans="1:9" x14ac:dyDescent="0.25">
      <c r="A4" s="9" t="s">
        <v>78</v>
      </c>
      <c r="B4" s="13">
        <v>9718.4</v>
      </c>
      <c r="C4" s="11">
        <v>204.52</v>
      </c>
      <c r="D4" s="3">
        <v>14551.33</v>
      </c>
      <c r="E4" s="3">
        <v>12606.9</v>
      </c>
      <c r="F4" s="3">
        <v>16409.13</v>
      </c>
      <c r="G4" s="3">
        <v>74545.72</v>
      </c>
      <c r="H4" s="3">
        <v>3160</v>
      </c>
      <c r="I4" s="3">
        <v>94604.36</v>
      </c>
    </row>
    <row r="5" spans="1:9" x14ac:dyDescent="0.25">
      <c r="A5" s="10" t="s">
        <v>5</v>
      </c>
      <c r="B5" s="14">
        <v>5224.07</v>
      </c>
      <c r="C5" s="12">
        <v>1513.02</v>
      </c>
      <c r="D5" s="4">
        <v>73692.929999999993</v>
      </c>
      <c r="E5" s="4">
        <v>186922.94</v>
      </c>
      <c r="F5" s="4">
        <v>26111.26</v>
      </c>
      <c r="G5" s="4">
        <v>237128.75</v>
      </c>
      <c r="H5" s="4">
        <v>5004</v>
      </c>
      <c r="I5" s="4">
        <v>919195.11</v>
      </c>
    </row>
    <row r="6" spans="1:9" x14ac:dyDescent="0.25">
      <c r="A6" s="9" t="s">
        <v>6</v>
      </c>
      <c r="B6" s="13">
        <v>10576.84</v>
      </c>
      <c r="C6" s="11">
        <v>2038.4</v>
      </c>
      <c r="D6" s="3">
        <v>13244.36</v>
      </c>
      <c r="E6" s="3">
        <v>1391.57</v>
      </c>
      <c r="F6" s="3">
        <v>614.46</v>
      </c>
      <c r="G6" s="3">
        <v>7955.82</v>
      </c>
      <c r="H6" s="3">
        <v>9184</v>
      </c>
      <c r="I6" s="3">
        <v>33546.06</v>
      </c>
    </row>
    <row r="7" spans="1:9" x14ac:dyDescent="0.25">
      <c r="A7" s="10" t="s">
        <v>79</v>
      </c>
      <c r="B7" s="14">
        <v>1234.26</v>
      </c>
      <c r="C7" s="12">
        <v>22.52</v>
      </c>
      <c r="D7" s="4">
        <v>115.04</v>
      </c>
      <c r="E7" s="4">
        <v>0.02</v>
      </c>
      <c r="F7" s="4">
        <v>470.38</v>
      </c>
      <c r="G7" s="4">
        <v>0</v>
      </c>
      <c r="H7" s="4">
        <v>131</v>
      </c>
      <c r="I7" s="4">
        <v>222.77</v>
      </c>
    </row>
    <row r="8" spans="1:9" x14ac:dyDescent="0.25">
      <c r="A8" s="10"/>
      <c r="B8" s="14"/>
      <c r="C8" s="12"/>
      <c r="D8" s="4"/>
      <c r="E8" s="4"/>
      <c r="F8" s="4"/>
      <c r="G8" s="4"/>
      <c r="H8" s="4"/>
      <c r="I8" s="4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018D8-5E03-44FB-9BF9-99CBAE41DE32}">
  <dimension ref="A1:U22"/>
  <sheetViews>
    <sheetView showGridLines="0" topLeftCell="B1" workbookViewId="0">
      <selection activeCell="B1" sqref="B1"/>
    </sheetView>
  </sheetViews>
  <sheetFormatPr defaultRowHeight="19.5" x14ac:dyDescent="0.3"/>
  <cols>
    <col min="1" max="1" width="30.7109375" hidden="1" customWidth="1"/>
    <col min="2" max="2" width="30.7109375" customWidth="1"/>
    <col min="3" max="16" width="10.7109375" customWidth="1"/>
    <col min="17" max="17" width="10.7109375" style="61" customWidth="1"/>
    <col min="18" max="18" width="10.7109375" customWidth="1"/>
    <col min="20" max="20" width="9.85546875" customWidth="1"/>
  </cols>
  <sheetData>
    <row r="1" spans="2:21" ht="15" customHeight="1" x14ac:dyDescent="0.3">
      <c r="B1" s="18" t="s">
        <v>140</v>
      </c>
    </row>
    <row r="2" spans="2:21" ht="12.75" customHeight="1" x14ac:dyDescent="0.3">
      <c r="B2" s="20"/>
    </row>
    <row r="3" spans="2:21" ht="12.75" customHeight="1" x14ac:dyDescent="0.3">
      <c r="B3" s="7" t="s">
        <v>388</v>
      </c>
    </row>
    <row r="4" spans="2:21" ht="12.75" customHeight="1" x14ac:dyDescent="0.3"/>
    <row r="5" spans="2:21" ht="12.75" customHeight="1" x14ac:dyDescent="0.3"/>
    <row r="6" spans="2:21" ht="12.75" customHeight="1" x14ac:dyDescent="0.3"/>
    <row r="7" spans="2:21" ht="12.75" customHeight="1" x14ac:dyDescent="0.3"/>
    <row r="8" spans="2:21" ht="12.75" customHeight="1" x14ac:dyDescent="0.3"/>
    <row r="9" spans="2:21" ht="12.75" hidden="1" customHeight="1" x14ac:dyDescent="0.3">
      <c r="B9" s="58" t="s">
        <v>119</v>
      </c>
      <c r="C9" t="s" vm="1">
        <v>372</v>
      </c>
    </row>
    <row r="10" spans="2:21" ht="12.75" hidden="1" customHeight="1" x14ac:dyDescent="0.3">
      <c r="B10" s="58" t="s">
        <v>118</v>
      </c>
      <c r="C10" t="s" vm="2">
        <v>377</v>
      </c>
    </row>
    <row r="11" spans="2:21" ht="12.75" customHeight="1" x14ac:dyDescent="0.3"/>
    <row r="12" spans="2:21" s="20" customFormat="1" ht="15" hidden="1" x14ac:dyDescent="0.25">
      <c r="B12" s="30"/>
      <c r="C12" s="29" t="s">
        <v>397</v>
      </c>
      <c r="D12" s="59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spans="2:21" s="20" customFormat="1" ht="26.25" x14ac:dyDescent="0.4">
      <c r="B13" s="30"/>
      <c r="C13" s="118" t="s">
        <v>8</v>
      </c>
      <c r="D13" s="119"/>
      <c r="E13" s="118" t="s">
        <v>7</v>
      </c>
      <c r="F13" s="119"/>
      <c r="G13" s="118" t="s">
        <v>400</v>
      </c>
      <c r="H13" s="119"/>
      <c r="I13" s="118" t="s">
        <v>401</v>
      </c>
      <c r="J13" s="119"/>
      <c r="K13" s="118" t="s">
        <v>402</v>
      </c>
      <c r="L13" s="119"/>
      <c r="M13" s="118" t="s">
        <v>5</v>
      </c>
      <c r="N13" s="119"/>
      <c r="O13" s="118" t="s">
        <v>6</v>
      </c>
      <c r="P13" s="119"/>
      <c r="Q13" s="118" t="s">
        <v>337</v>
      </c>
      <c r="R13" s="119"/>
      <c r="S13" s="118" t="s">
        <v>142</v>
      </c>
      <c r="T13" s="118" t="s">
        <v>390</v>
      </c>
      <c r="U13" s="65"/>
    </row>
    <row r="14" spans="2:21" s="38" customFormat="1" ht="45" x14ac:dyDescent="0.25">
      <c r="B14" s="36" t="s">
        <v>127</v>
      </c>
      <c r="C14" s="21" t="s">
        <v>88</v>
      </c>
      <c r="D14" s="21" t="s">
        <v>389</v>
      </c>
      <c r="E14" s="21" t="s">
        <v>88</v>
      </c>
      <c r="F14" s="21" t="s">
        <v>389</v>
      </c>
      <c r="G14" s="2" t="s">
        <v>88</v>
      </c>
      <c r="H14" s="2" t="s">
        <v>389</v>
      </c>
      <c r="I14" s="2" t="s">
        <v>88</v>
      </c>
      <c r="J14" s="2" t="s">
        <v>389</v>
      </c>
      <c r="K14" s="2" t="s">
        <v>88</v>
      </c>
      <c r="L14" s="2" t="s">
        <v>389</v>
      </c>
      <c r="M14" s="21" t="s">
        <v>88</v>
      </c>
      <c r="N14" s="21" t="s">
        <v>389</v>
      </c>
      <c r="O14" s="21" t="s">
        <v>88</v>
      </c>
      <c r="P14" s="21" t="s">
        <v>389</v>
      </c>
      <c r="Q14" s="2" t="s">
        <v>88</v>
      </c>
      <c r="R14" s="2" t="s">
        <v>389</v>
      </c>
      <c r="S14" s="119"/>
      <c r="T14" s="119"/>
    </row>
    <row r="15" spans="2:21" s="25" customFormat="1" ht="12" x14ac:dyDescent="0.2">
      <c r="B15" s="60" t="s">
        <v>378</v>
      </c>
      <c r="C15" s="23">
        <v>35147</v>
      </c>
      <c r="D15" s="91">
        <v>0.5764071109944896</v>
      </c>
      <c r="E15" s="23">
        <v>19690</v>
      </c>
      <c r="F15" s="91">
        <v>0.32291393335082658</v>
      </c>
      <c r="G15" s="23">
        <v>172</v>
      </c>
      <c r="H15" s="91">
        <v>2.8207819469955393E-3</v>
      </c>
      <c r="I15" s="23">
        <v>1403</v>
      </c>
      <c r="J15" s="91">
        <v>2.3009052742062452E-2</v>
      </c>
      <c r="K15" s="23">
        <v>157</v>
      </c>
      <c r="L15" s="91">
        <v>2.5747835213854632E-3</v>
      </c>
      <c r="M15" s="23">
        <v>3494</v>
      </c>
      <c r="N15" s="91">
        <v>5.7301233272107059E-2</v>
      </c>
      <c r="O15" s="23">
        <v>546</v>
      </c>
      <c r="P15" s="91">
        <v>8.9543426922067699E-3</v>
      </c>
      <c r="Q15" s="23">
        <v>367</v>
      </c>
      <c r="R15" s="91">
        <v>6.0187614799265283E-3</v>
      </c>
      <c r="S15" s="23">
        <v>60976</v>
      </c>
      <c r="T15" s="91">
        <v>1</v>
      </c>
    </row>
    <row r="16" spans="2:21" s="25" customFormat="1" ht="12" x14ac:dyDescent="0.2">
      <c r="B16" s="60" t="s">
        <v>379</v>
      </c>
      <c r="C16" s="23">
        <v>342</v>
      </c>
      <c r="D16" s="91">
        <v>0.65267175572519087</v>
      </c>
      <c r="E16" s="23">
        <v>90</v>
      </c>
      <c r="F16" s="91">
        <v>0.1717557251908397</v>
      </c>
      <c r="G16" s="23">
        <v>3</v>
      </c>
      <c r="H16" s="91">
        <v>5.7251908396946565E-3</v>
      </c>
      <c r="I16" s="23">
        <v>7</v>
      </c>
      <c r="J16" s="91">
        <v>1.3358778625954198E-2</v>
      </c>
      <c r="K16" s="23">
        <v>6</v>
      </c>
      <c r="L16" s="91">
        <v>1.1450381679389313E-2</v>
      </c>
      <c r="M16" s="23">
        <v>13</v>
      </c>
      <c r="N16" s="91">
        <v>2.4809160305343511E-2</v>
      </c>
      <c r="O16" s="23">
        <v>4</v>
      </c>
      <c r="P16" s="91">
        <v>7.6335877862595417E-3</v>
      </c>
      <c r="Q16" s="23">
        <v>59</v>
      </c>
      <c r="R16" s="91">
        <v>0.11259541984732824</v>
      </c>
      <c r="S16" s="23">
        <v>524</v>
      </c>
      <c r="T16" s="91">
        <v>1</v>
      </c>
    </row>
    <row r="17" spans="2:20" s="25" customFormat="1" ht="12" x14ac:dyDescent="0.2">
      <c r="B17" s="60" t="s">
        <v>380</v>
      </c>
      <c r="C17" s="23">
        <v>34487</v>
      </c>
      <c r="D17" s="91">
        <v>0.43057081502197364</v>
      </c>
      <c r="E17" s="23">
        <v>22955</v>
      </c>
      <c r="F17" s="91">
        <v>0.28659358769476628</v>
      </c>
      <c r="G17" s="23">
        <v>373</v>
      </c>
      <c r="H17" s="91">
        <v>4.6569117059528566E-3</v>
      </c>
      <c r="I17" s="23">
        <v>5349</v>
      </c>
      <c r="J17" s="91">
        <v>6.6782361166600079E-2</v>
      </c>
      <c r="K17" s="23">
        <v>415</v>
      </c>
      <c r="L17" s="91">
        <v>5.1812824610467439E-3</v>
      </c>
      <c r="M17" s="23">
        <v>13677</v>
      </c>
      <c r="N17" s="91">
        <v>0.17075759089093087</v>
      </c>
      <c r="O17" s="23">
        <v>2671</v>
      </c>
      <c r="P17" s="91">
        <v>3.3347483020375553E-2</v>
      </c>
      <c r="Q17" s="23">
        <v>169</v>
      </c>
      <c r="R17" s="91">
        <v>2.1099680383539752E-3</v>
      </c>
      <c r="S17" s="23">
        <v>80096</v>
      </c>
      <c r="T17" s="91">
        <v>1</v>
      </c>
    </row>
    <row r="18" spans="2:20" s="25" customFormat="1" ht="12" x14ac:dyDescent="0.2">
      <c r="B18" s="60" t="s">
        <v>381</v>
      </c>
      <c r="C18" s="23">
        <v>42761</v>
      </c>
      <c r="D18" s="91">
        <v>0.6079878291531593</v>
      </c>
      <c r="E18" s="23">
        <v>17101</v>
      </c>
      <c r="F18" s="91">
        <v>0.24314678951259738</v>
      </c>
      <c r="G18" s="23">
        <v>139</v>
      </c>
      <c r="H18" s="91">
        <v>1.9763407837115397E-3</v>
      </c>
      <c r="I18" s="23">
        <v>1313</v>
      </c>
      <c r="J18" s="91">
        <v>1.8668600352613321E-2</v>
      </c>
      <c r="K18" s="23">
        <v>144</v>
      </c>
      <c r="L18" s="91">
        <v>2.047432178809077E-3</v>
      </c>
      <c r="M18" s="23">
        <v>1429</v>
      </c>
      <c r="N18" s="91">
        <v>2.0317920718876187E-2</v>
      </c>
      <c r="O18" s="23">
        <v>496</v>
      </c>
      <c r="P18" s="91">
        <v>7.0522663936757098E-3</v>
      </c>
      <c r="Q18" s="23">
        <v>6949</v>
      </c>
      <c r="R18" s="91">
        <v>9.8802820906557468E-2</v>
      </c>
      <c r="S18" s="23">
        <v>70332</v>
      </c>
      <c r="T18" s="91">
        <v>1</v>
      </c>
    </row>
    <row r="19" spans="2:20" s="25" customFormat="1" ht="12" x14ac:dyDescent="0.2">
      <c r="B19" s="60" t="s">
        <v>382</v>
      </c>
      <c r="C19" s="23">
        <v>13601</v>
      </c>
      <c r="D19" s="91">
        <v>0.50286538248234558</v>
      </c>
      <c r="E19" s="23">
        <v>9167</v>
      </c>
      <c r="F19" s="91">
        <v>0.33892853181498872</v>
      </c>
      <c r="G19" s="23">
        <v>52</v>
      </c>
      <c r="H19" s="91">
        <v>1.9225792139608829E-3</v>
      </c>
      <c r="I19" s="23">
        <v>446</v>
      </c>
      <c r="J19" s="91">
        <v>1.6489814027433727E-2</v>
      </c>
      <c r="K19" s="23">
        <v>67</v>
      </c>
      <c r="L19" s="91">
        <v>2.4771693718342144E-3</v>
      </c>
      <c r="M19" s="23">
        <v>2505</v>
      </c>
      <c r="N19" s="91">
        <v>9.2616556364846378E-2</v>
      </c>
      <c r="O19" s="23">
        <v>463</v>
      </c>
      <c r="P19" s="91">
        <v>1.7118349539690169E-2</v>
      </c>
      <c r="Q19" s="23">
        <v>746</v>
      </c>
      <c r="R19" s="91">
        <v>2.7581617184900358E-2</v>
      </c>
      <c r="S19" s="23">
        <v>27047</v>
      </c>
      <c r="T19" s="91">
        <v>1</v>
      </c>
    </row>
    <row r="20" spans="2:20" s="25" customFormat="1" ht="12" x14ac:dyDescent="0.2">
      <c r="B20" s="60" t="s">
        <v>383</v>
      </c>
      <c r="C20" s="23">
        <v>57</v>
      </c>
      <c r="D20" s="91">
        <v>0.16426512968299711</v>
      </c>
      <c r="E20" s="23">
        <v>108</v>
      </c>
      <c r="F20" s="91">
        <v>0.31123919308357351</v>
      </c>
      <c r="G20" s="23">
        <v>4</v>
      </c>
      <c r="H20" s="91">
        <v>1.1527377521613832E-2</v>
      </c>
      <c r="I20" s="23">
        <v>48</v>
      </c>
      <c r="J20" s="91">
        <v>0.13832853025936601</v>
      </c>
      <c r="K20" s="23">
        <v>3</v>
      </c>
      <c r="L20" s="91">
        <v>8.6455331412103754E-3</v>
      </c>
      <c r="M20" s="23">
        <v>118</v>
      </c>
      <c r="N20" s="91">
        <v>0.34005763688760809</v>
      </c>
      <c r="O20" s="23">
        <v>9</v>
      </c>
      <c r="P20" s="91">
        <v>2.5936599423631124E-2</v>
      </c>
      <c r="Q20" s="23">
        <v>0</v>
      </c>
      <c r="R20" s="91">
        <v>0</v>
      </c>
      <c r="S20" s="23">
        <v>347</v>
      </c>
      <c r="T20" s="91">
        <v>1</v>
      </c>
    </row>
    <row r="21" spans="2:20" s="25" customFormat="1" ht="12" x14ac:dyDescent="0.2">
      <c r="B21" s="60" t="s">
        <v>384</v>
      </c>
      <c r="C21" s="23">
        <v>23263</v>
      </c>
      <c r="D21" s="91">
        <v>0.62548397504839748</v>
      </c>
      <c r="E21" s="23">
        <v>9124</v>
      </c>
      <c r="F21" s="91">
        <v>0.24532157453215744</v>
      </c>
      <c r="G21" s="23">
        <v>85</v>
      </c>
      <c r="H21" s="91">
        <v>2.285437728543773E-3</v>
      </c>
      <c r="I21" s="23">
        <v>1080</v>
      </c>
      <c r="J21" s="91">
        <v>2.9038502903850291E-2</v>
      </c>
      <c r="K21" s="23">
        <v>142</v>
      </c>
      <c r="L21" s="91">
        <v>3.818025381802538E-3</v>
      </c>
      <c r="M21" s="23">
        <v>2817</v>
      </c>
      <c r="N21" s="91">
        <v>7.5742095074209509E-2</v>
      </c>
      <c r="O21" s="23">
        <v>660</v>
      </c>
      <c r="P21" s="91">
        <v>1.7745751774575179E-2</v>
      </c>
      <c r="Q21" s="23">
        <v>21</v>
      </c>
      <c r="R21" s="91">
        <v>5.646375564637556E-4</v>
      </c>
      <c r="S21" s="23">
        <v>37192</v>
      </c>
      <c r="T21" s="91">
        <v>1</v>
      </c>
    </row>
    <row r="22" spans="2:20" s="25" customFormat="1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61"/>
    </row>
  </sheetData>
  <sheetProtection algorithmName="SHA-512" hashValue="rtlLrUV5+WF9NrDb0BTVcySIs8SHo0j7VqNQZvtFPiNLs5DV+gRPMbLhEVliSaIX0smy0zr8KwdRUjmdCsppaA==" saltValue="2fHVb6j2QXygHN66nVB2Iw==" spinCount="100000" sheet="1" objects="1" scenarios="1" pivotTables="0"/>
  <mergeCells count="10">
    <mergeCell ref="C13:D13"/>
    <mergeCell ref="E13:F13"/>
    <mergeCell ref="G13:H13"/>
    <mergeCell ref="I13:J13"/>
    <mergeCell ref="K13:L13"/>
    <mergeCell ref="M13:N13"/>
    <mergeCell ref="O13:P13"/>
    <mergeCell ref="Q13:R13"/>
    <mergeCell ref="S13:S14"/>
    <mergeCell ref="T13:T14"/>
  </mergeCells>
  <hyperlinks>
    <hyperlink ref="B1" location="Índice!A1" display="Índice" xr:uid="{3730B6D3-CE29-462E-97B2-7305D759E9AB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248B-F2B3-4B01-AE92-4EA154386BE5}">
  <dimension ref="B1:BE50"/>
  <sheetViews>
    <sheetView showGridLines="0" topLeftCell="B1" zoomScaleNormal="100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5" width="10.7109375" style="20" customWidth="1"/>
    <col min="6" max="6" width="11.7109375" style="20" customWidth="1"/>
    <col min="7" max="9" width="10.7109375" style="20" customWidth="1"/>
    <col min="10" max="16" width="20.7109375" style="20" customWidth="1"/>
    <col min="17" max="16384" width="9.140625" style="20"/>
  </cols>
  <sheetData>
    <row r="1" spans="2:57" ht="15" x14ac:dyDescent="0.2">
      <c r="B1" s="18" t="s">
        <v>140</v>
      </c>
    </row>
    <row r="3" spans="2:57" x14ac:dyDescent="0.2">
      <c r="B3" s="7" t="s">
        <v>149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2:57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57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57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9" spans="2:57" hidden="1" x14ac:dyDescent="0.2">
      <c r="B9" s="32" t="s">
        <v>119</v>
      </c>
      <c r="C9" s="20" t="s" vm="7">
        <v>372</v>
      </c>
    </row>
    <row r="10" spans="2:57" hidden="1" x14ac:dyDescent="0.2">
      <c r="B10" s="32" t="s">
        <v>118</v>
      </c>
      <c r="C10" s="20" t="s" vm="9">
        <v>377</v>
      </c>
    </row>
    <row r="12" spans="2:57" s="38" customFormat="1" ht="15" hidden="1" x14ac:dyDescent="0.25">
      <c r="B12" s="29" t="s">
        <v>146</v>
      </c>
      <c r="C12" s="29" t="s">
        <v>128</v>
      </c>
      <c r="D12" s="30"/>
      <c r="E12" s="30"/>
      <c r="F12" s="30"/>
      <c r="G12" s="30"/>
      <c r="H12" s="30"/>
      <c r="I12" s="30"/>
      <c r="J12" s="30"/>
      <c r="K12" s="30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2:57" s="35" customFormat="1" ht="32.25" x14ac:dyDescent="0.5">
      <c r="B13" s="36" t="s">
        <v>127</v>
      </c>
      <c r="C13" s="21" t="s">
        <v>8</v>
      </c>
      <c r="D13" s="21" t="s">
        <v>7</v>
      </c>
      <c r="E13" s="21" t="s">
        <v>400</v>
      </c>
      <c r="F13" s="21" t="s">
        <v>401</v>
      </c>
      <c r="G13" s="21" t="s">
        <v>402</v>
      </c>
      <c r="H13" s="21" t="s">
        <v>5</v>
      </c>
      <c r="I13" s="21" t="s">
        <v>6</v>
      </c>
      <c r="J13" s="21" t="s">
        <v>337</v>
      </c>
      <c r="K13" s="21" t="s">
        <v>83</v>
      </c>
      <c r="L13" s="81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2:57" s="21" customFormat="1" ht="19.5" x14ac:dyDescent="0.3">
      <c r="B14" s="41" t="s">
        <v>378</v>
      </c>
      <c r="C14" s="23">
        <v>55032.97</v>
      </c>
      <c r="D14" s="23">
        <v>43260.32</v>
      </c>
      <c r="E14" s="23">
        <v>6098.5</v>
      </c>
      <c r="F14" s="23">
        <v>33295.56</v>
      </c>
      <c r="G14" s="23">
        <v>2847.07</v>
      </c>
      <c r="H14" s="23">
        <v>84389.6</v>
      </c>
      <c r="I14" s="23">
        <v>1802.48</v>
      </c>
      <c r="J14" s="23">
        <v>48.43</v>
      </c>
      <c r="K14" s="23">
        <v>226774.93</v>
      </c>
      <c r="L14" s="61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2:57" s="39" customFormat="1" ht="19.5" x14ac:dyDescent="0.3">
      <c r="B15" s="41" t="s">
        <v>379</v>
      </c>
      <c r="C15" s="23">
        <v>77.16</v>
      </c>
      <c r="D15" s="23">
        <v>47.02</v>
      </c>
      <c r="E15" s="23">
        <v>0.91</v>
      </c>
      <c r="F15" s="23">
        <v>2.46</v>
      </c>
      <c r="G15" s="23">
        <v>23.35</v>
      </c>
      <c r="H15" s="23">
        <v>64.78</v>
      </c>
      <c r="I15" s="23">
        <v>7.72</v>
      </c>
      <c r="J15" s="23">
        <v>15.93</v>
      </c>
      <c r="K15" s="23">
        <v>239.33</v>
      </c>
      <c r="L15" s="61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2:57" s="25" customFormat="1" ht="19.5" x14ac:dyDescent="0.3">
      <c r="B16" s="41" t="s">
        <v>380</v>
      </c>
      <c r="C16" s="23">
        <v>28788.240000000002</v>
      </c>
      <c r="D16" s="23">
        <v>60274.35</v>
      </c>
      <c r="E16" s="23">
        <v>2634.21</v>
      </c>
      <c r="F16" s="23">
        <v>23243.7</v>
      </c>
      <c r="G16" s="23">
        <v>3964.29</v>
      </c>
      <c r="H16" s="23">
        <v>275779.44</v>
      </c>
      <c r="I16" s="23">
        <v>7356.81</v>
      </c>
      <c r="J16" s="23">
        <v>38.979999999999997</v>
      </c>
      <c r="K16" s="23">
        <v>402080.02</v>
      </c>
      <c r="L16" s="61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2:57" s="25" customFormat="1" ht="19.5" x14ac:dyDescent="0.3">
      <c r="B17" s="41" t="s">
        <v>381</v>
      </c>
      <c r="C17" s="23">
        <v>11270.28</v>
      </c>
      <c r="D17" s="23">
        <v>4678.96</v>
      </c>
      <c r="E17" s="23">
        <v>3822.23</v>
      </c>
      <c r="F17" s="23">
        <v>16652.919999999998</v>
      </c>
      <c r="G17" s="23">
        <v>1841.21</v>
      </c>
      <c r="H17" s="23">
        <v>9324.07</v>
      </c>
      <c r="I17" s="23">
        <v>258.95999999999998</v>
      </c>
      <c r="J17" s="23">
        <v>731.95</v>
      </c>
      <c r="K17" s="23">
        <v>48580.58</v>
      </c>
      <c r="L17" s="61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2:57" s="25" customFormat="1" ht="19.5" x14ac:dyDescent="0.3">
      <c r="B18" s="41" t="s">
        <v>382</v>
      </c>
      <c r="C18" s="23">
        <v>5614.82</v>
      </c>
      <c r="D18" s="23">
        <v>13260.1</v>
      </c>
      <c r="E18" s="23">
        <v>57.82</v>
      </c>
      <c r="F18" s="23">
        <v>1525.52</v>
      </c>
      <c r="G18" s="23">
        <v>215.08</v>
      </c>
      <c r="H18" s="23">
        <v>30766.240000000002</v>
      </c>
      <c r="I18" s="23">
        <v>1454.81</v>
      </c>
      <c r="J18" s="23">
        <v>31.26</v>
      </c>
      <c r="K18" s="23">
        <v>52925.65</v>
      </c>
      <c r="L18" s="61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2:57" s="25" customFormat="1" ht="19.5" x14ac:dyDescent="0.3">
      <c r="B19" s="41" t="s">
        <v>383</v>
      </c>
      <c r="C19" s="23">
        <v>21.5</v>
      </c>
      <c r="D19" s="23">
        <v>27.4</v>
      </c>
      <c r="E19" s="23">
        <v>99.45</v>
      </c>
      <c r="F19" s="23">
        <v>741.53</v>
      </c>
      <c r="G19" s="23">
        <v>2.02</v>
      </c>
      <c r="H19" s="23">
        <v>1937.32</v>
      </c>
      <c r="I19" s="23">
        <v>7.38</v>
      </c>
      <c r="J19" s="23">
        <v>0</v>
      </c>
      <c r="K19" s="23">
        <v>2836.6</v>
      </c>
      <c r="L19" s="61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2:57" s="25" customFormat="1" ht="19.5" x14ac:dyDescent="0.3">
      <c r="B20" s="41" t="s">
        <v>419</v>
      </c>
      <c r="C20" s="23">
        <v>104.31</v>
      </c>
      <c r="D20" s="23">
        <v>97.59</v>
      </c>
      <c r="E20" s="23">
        <v>50.67</v>
      </c>
      <c r="F20" s="23">
        <v>192.06</v>
      </c>
      <c r="G20" s="23">
        <v>25</v>
      </c>
      <c r="H20" s="23">
        <v>478.62</v>
      </c>
      <c r="I20" s="23">
        <v>36.11</v>
      </c>
      <c r="J20" s="23">
        <v>9.35</v>
      </c>
      <c r="K20" s="23">
        <v>993.71</v>
      </c>
      <c r="L20" s="61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2:57" s="25" customFormat="1" ht="19.5" x14ac:dyDescent="0.3">
      <c r="B21" s="41" t="s">
        <v>384</v>
      </c>
      <c r="C21" s="23">
        <v>24905.01</v>
      </c>
      <c r="D21" s="23">
        <v>11586.23</v>
      </c>
      <c r="E21" s="23">
        <v>488.13</v>
      </c>
      <c r="F21" s="23">
        <v>3902.32</v>
      </c>
      <c r="G21" s="23">
        <v>727.24</v>
      </c>
      <c r="H21" s="23">
        <v>28551</v>
      </c>
      <c r="I21" s="23">
        <v>1696.22</v>
      </c>
      <c r="J21" s="23">
        <v>1.85</v>
      </c>
      <c r="K21" s="23">
        <v>71858</v>
      </c>
      <c r="L21" s="61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2:57" s="25" customFormat="1" ht="19.5" x14ac:dyDescent="0.3">
      <c r="B22" s="40" t="s">
        <v>83</v>
      </c>
      <c r="C22" s="23">
        <v>125814.29</v>
      </c>
      <c r="D22" s="23">
        <v>133231.97</v>
      </c>
      <c r="E22" s="23">
        <v>13251.92</v>
      </c>
      <c r="F22" s="23">
        <v>79556.070000000007</v>
      </c>
      <c r="G22" s="23">
        <v>9645.26</v>
      </c>
      <c r="H22" s="23">
        <v>431291.07</v>
      </c>
      <c r="I22" s="23">
        <v>12620.49</v>
      </c>
      <c r="J22" s="23">
        <v>877.75</v>
      </c>
      <c r="K22" s="23">
        <v>806288.82</v>
      </c>
      <c r="L22" s="61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2:57" s="25" customFormat="1" ht="15" x14ac:dyDescent="0.25">
      <c r="B23"/>
      <c r="C23"/>
      <c r="D23"/>
      <c r="E23"/>
      <c r="F23"/>
      <c r="G23"/>
      <c r="H23"/>
      <c r="I23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2:57" s="25" customFormat="1" ht="15" x14ac:dyDescent="0.25">
      <c r="B24"/>
      <c r="C24"/>
      <c r="D24"/>
      <c r="E24"/>
      <c r="F24"/>
      <c r="G24"/>
      <c r="H24"/>
      <c r="I24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2:57" s="25" customFormat="1" ht="15" x14ac:dyDescent="0.25">
      <c r="B25"/>
      <c r="C25"/>
      <c r="D25"/>
      <c r="E25"/>
      <c r="F25"/>
      <c r="G25"/>
      <c r="H25"/>
      <c r="I25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2:57" s="25" customFormat="1" ht="15" x14ac:dyDescent="0.25">
      <c r="B26"/>
      <c r="C26"/>
      <c r="D26"/>
      <c r="E26"/>
      <c r="F26"/>
      <c r="G26"/>
      <c r="H26"/>
      <c r="I26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2:57" s="25" customFormat="1" ht="15" x14ac:dyDescent="0.25">
      <c r="B27"/>
      <c r="C27"/>
      <c r="D27"/>
      <c r="E27"/>
      <c r="F27"/>
      <c r="G27"/>
      <c r="H27"/>
      <c r="I27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2:57" s="25" customFormat="1" ht="15" x14ac:dyDescent="0.25">
      <c r="B28"/>
      <c r="C28"/>
      <c r="D28"/>
      <c r="E28"/>
      <c r="F28"/>
      <c r="G28"/>
      <c r="H28"/>
      <c r="I2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2:57" s="25" customFormat="1" ht="15" x14ac:dyDescent="0.25">
      <c r="B29"/>
      <c r="C29"/>
      <c r="D29"/>
      <c r="E29"/>
      <c r="F29"/>
      <c r="G29"/>
      <c r="H29"/>
      <c r="I2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2:57" ht="15" x14ac:dyDescent="0.25">
      <c r="B30"/>
      <c r="C30"/>
      <c r="D30"/>
      <c r="E30"/>
      <c r="F30"/>
      <c r="G30"/>
      <c r="H30"/>
      <c r="I30"/>
      <c r="J30" s="19"/>
    </row>
    <row r="31" spans="2:57" ht="15" x14ac:dyDescent="0.25">
      <c r="B31"/>
      <c r="C31"/>
      <c r="D31"/>
      <c r="E31"/>
      <c r="F31"/>
      <c r="G31"/>
      <c r="H31"/>
      <c r="I31"/>
      <c r="J31" s="19"/>
    </row>
    <row r="32" spans="2:57" ht="15" x14ac:dyDescent="0.25">
      <c r="B32"/>
      <c r="C32"/>
      <c r="D32"/>
      <c r="E32"/>
      <c r="F32"/>
      <c r="G32"/>
      <c r="H32"/>
      <c r="I32"/>
      <c r="J32" s="19"/>
    </row>
    <row r="33" spans="2:10" ht="15" x14ac:dyDescent="0.25">
      <c r="B33"/>
      <c r="C33"/>
      <c r="D33"/>
      <c r="E33"/>
      <c r="F33"/>
      <c r="G33"/>
      <c r="H33"/>
      <c r="I33"/>
      <c r="J33" s="19"/>
    </row>
    <row r="34" spans="2:10" ht="15" x14ac:dyDescent="0.25">
      <c r="B34"/>
      <c r="C34"/>
      <c r="D34"/>
      <c r="E34"/>
      <c r="F34"/>
      <c r="G34"/>
      <c r="H34"/>
      <c r="I34"/>
      <c r="J34" s="19"/>
    </row>
    <row r="35" spans="2:10" ht="15" x14ac:dyDescent="0.25">
      <c r="B35"/>
      <c r="C35"/>
      <c r="D35"/>
      <c r="E35"/>
      <c r="F35"/>
      <c r="G35"/>
      <c r="H35"/>
      <c r="I35"/>
      <c r="J35" s="19"/>
    </row>
    <row r="36" spans="2:10" ht="15" x14ac:dyDescent="0.25">
      <c r="B36"/>
      <c r="C36"/>
      <c r="D36"/>
      <c r="E36"/>
      <c r="F36"/>
      <c r="G36"/>
      <c r="H36"/>
      <c r="I36"/>
      <c r="J36" s="19"/>
    </row>
    <row r="37" spans="2:10" ht="15" x14ac:dyDescent="0.25">
      <c r="B37"/>
      <c r="C37"/>
      <c r="D37"/>
      <c r="E37"/>
      <c r="F37"/>
      <c r="G37"/>
      <c r="H37"/>
      <c r="I37"/>
      <c r="J37" s="19"/>
    </row>
    <row r="38" spans="2:10" ht="15" x14ac:dyDescent="0.25">
      <c r="B38"/>
      <c r="C38"/>
      <c r="D38"/>
      <c r="E38"/>
      <c r="F38"/>
      <c r="G38"/>
      <c r="H38"/>
      <c r="I38"/>
      <c r="J38" s="19"/>
    </row>
    <row r="39" spans="2:10" ht="15" x14ac:dyDescent="0.25">
      <c r="B39"/>
      <c r="C39"/>
      <c r="D39"/>
      <c r="E39"/>
      <c r="F39"/>
      <c r="G39"/>
      <c r="H39"/>
      <c r="I39"/>
      <c r="J39" s="19"/>
    </row>
    <row r="40" spans="2:10" ht="15" x14ac:dyDescent="0.25">
      <c r="B40"/>
      <c r="C40"/>
      <c r="D40"/>
      <c r="E40"/>
      <c r="F40"/>
      <c r="G40"/>
      <c r="H40"/>
      <c r="I40"/>
      <c r="J40" s="19"/>
    </row>
    <row r="41" spans="2:10" ht="15" x14ac:dyDescent="0.25">
      <c r="B41" s="19"/>
      <c r="C41" s="19"/>
      <c r="D41" s="19"/>
      <c r="E41" s="19"/>
      <c r="F41" s="19"/>
      <c r="G41" s="19"/>
      <c r="H41" s="19"/>
      <c r="I41" s="19"/>
      <c r="J41" s="19"/>
    </row>
    <row r="42" spans="2:10" ht="15" x14ac:dyDescent="0.25">
      <c r="B42" s="19"/>
      <c r="C42" s="19"/>
      <c r="D42" s="19"/>
      <c r="E42" s="19"/>
      <c r="F42" s="19"/>
      <c r="G42" s="19"/>
      <c r="H42" s="19"/>
      <c r="I42" s="19"/>
      <c r="J42" s="19"/>
    </row>
    <row r="43" spans="2:10" ht="15" x14ac:dyDescent="0.25">
      <c r="B43" s="19"/>
      <c r="C43" s="19"/>
      <c r="D43" s="19"/>
      <c r="E43" s="19"/>
      <c r="F43" s="19"/>
      <c r="G43" s="19"/>
    </row>
    <row r="44" spans="2:10" ht="15" x14ac:dyDescent="0.25">
      <c r="B44" s="19"/>
      <c r="C44" s="19"/>
      <c r="D44" s="19"/>
      <c r="E44" s="19"/>
      <c r="F44" s="19"/>
      <c r="G44" s="19"/>
    </row>
    <row r="45" spans="2:10" ht="15" x14ac:dyDescent="0.25">
      <c r="B45" s="19"/>
      <c r="C45" s="19"/>
      <c r="D45" s="19"/>
      <c r="E45" s="19"/>
      <c r="F45" s="19"/>
      <c r="G45" s="19"/>
    </row>
    <row r="46" spans="2:10" ht="15" x14ac:dyDescent="0.25">
      <c r="B46" s="19"/>
      <c r="C46" s="19"/>
      <c r="D46" s="19"/>
      <c r="E46" s="19"/>
      <c r="F46" s="19"/>
      <c r="G46" s="19"/>
    </row>
    <row r="47" spans="2:10" ht="15" x14ac:dyDescent="0.25">
      <c r="B47" s="19"/>
      <c r="C47" s="19"/>
      <c r="D47" s="19"/>
      <c r="E47" s="19"/>
      <c r="F47" s="19"/>
      <c r="G47" s="19"/>
    </row>
    <row r="48" spans="2:10" ht="15" x14ac:dyDescent="0.25">
      <c r="B48" s="19"/>
      <c r="C48" s="19"/>
      <c r="D48" s="19"/>
      <c r="E48" s="19"/>
      <c r="F48" s="19"/>
      <c r="G48" s="19"/>
    </row>
    <row r="49" spans="2:7" ht="15" x14ac:dyDescent="0.25">
      <c r="B49" s="19"/>
      <c r="C49" s="19"/>
      <c r="D49" s="19"/>
      <c r="E49" s="19"/>
      <c r="F49" s="19"/>
      <c r="G49" s="19"/>
    </row>
    <row r="50" spans="2:7" ht="15" x14ac:dyDescent="0.25">
      <c r="B50" s="19"/>
      <c r="C50" s="19"/>
      <c r="D50" s="19"/>
      <c r="E50" s="19"/>
      <c r="F50" s="19"/>
      <c r="G50" s="19"/>
    </row>
  </sheetData>
  <sheetProtection algorithmName="SHA-512" hashValue="xOVXYwloci25vkCyszOO3o4xjjd/xtQylMqchbljwrW3jPyENjCURxf9Nnnz6xhCGv/T/y7tBKRE9gd4EtPLxg==" saltValue="KARnYuMw5pLKL/YnWsHaBA==" spinCount="100000" sheet="1" objects="1" scenarios="1" pivotTables="0"/>
  <hyperlinks>
    <hyperlink ref="B1" location="Índice!A1" display="Índice" xr:uid="{0B069F3A-D657-49EA-B88B-FB62EFB8DB0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H122"/>
  <sheetViews>
    <sheetView showGridLines="0" topLeftCell="B1" zoomScaleNormal="100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123.42578125" style="20" bestFit="1" customWidth="1"/>
    <col min="3" max="3" width="14.28515625" style="20" bestFit="1" customWidth="1"/>
    <col min="4" max="4" width="9.140625" style="20" bestFit="1" customWidth="1"/>
    <col min="5" max="5" width="11" style="20" bestFit="1" customWidth="1"/>
    <col min="6" max="16384" width="9.140625" style="20"/>
  </cols>
  <sheetData>
    <row r="1" spans="2:8" ht="15" x14ac:dyDescent="0.2">
      <c r="B1" s="18" t="s">
        <v>140</v>
      </c>
    </row>
    <row r="3" spans="2:8" s="42" customFormat="1" ht="20.45" customHeight="1" x14ac:dyDescent="0.25">
      <c r="B3" s="122" t="s">
        <v>346</v>
      </c>
      <c r="C3" s="122"/>
      <c r="D3" s="122"/>
      <c r="E3" s="122"/>
    </row>
    <row r="4" spans="2:8" ht="18" customHeight="1" x14ac:dyDescent="0.4">
      <c r="B4" s="29" t="s">
        <v>137</v>
      </c>
      <c r="C4" s="30" t="s">
        <v>126</v>
      </c>
      <c r="D4" s="30" t="s">
        <v>0</v>
      </c>
      <c r="E4" s="30" t="s">
        <v>136</v>
      </c>
      <c r="H4" s="65"/>
    </row>
    <row r="5" spans="2:8" ht="18" customHeight="1" x14ac:dyDescent="0.3">
      <c r="B5" s="71" t="s">
        <v>10</v>
      </c>
      <c r="C5" s="75"/>
      <c r="D5" s="75"/>
      <c r="E5" s="75"/>
      <c r="H5" s="61"/>
    </row>
    <row r="6" spans="2:8" ht="18" customHeight="1" x14ac:dyDescent="0.3">
      <c r="B6" s="72" t="s">
        <v>132</v>
      </c>
      <c r="C6" s="75"/>
      <c r="D6" s="75"/>
      <c r="E6" s="75"/>
      <c r="H6" s="61"/>
    </row>
    <row r="7" spans="2:8" ht="18" customHeight="1" x14ac:dyDescent="0.3">
      <c r="B7" s="73" t="s">
        <v>11</v>
      </c>
      <c r="C7" s="76">
        <v>66962</v>
      </c>
      <c r="D7" s="76">
        <v>2951457</v>
      </c>
      <c r="E7" s="76">
        <v>0</v>
      </c>
      <c r="H7" s="61"/>
    </row>
    <row r="8" spans="2:8" ht="18" customHeight="1" x14ac:dyDescent="0.3">
      <c r="B8" s="73" t="s">
        <v>394</v>
      </c>
      <c r="C8" s="76">
        <v>84543</v>
      </c>
      <c r="D8" s="76">
        <v>178709.51</v>
      </c>
      <c r="E8" s="76">
        <v>0</v>
      </c>
      <c r="H8" s="61"/>
    </row>
    <row r="9" spans="2:8" ht="18" customHeight="1" x14ac:dyDescent="0.3">
      <c r="B9" s="73" t="s">
        <v>19</v>
      </c>
      <c r="C9" s="76">
        <v>60917</v>
      </c>
      <c r="D9" s="76">
        <v>1081143.53</v>
      </c>
      <c r="E9" s="76">
        <v>0</v>
      </c>
      <c r="H9" s="61"/>
    </row>
    <row r="10" spans="2:8" ht="18" customHeight="1" x14ac:dyDescent="0.3">
      <c r="B10" s="72" t="s">
        <v>130</v>
      </c>
      <c r="C10" s="75"/>
      <c r="D10" s="75"/>
      <c r="E10" s="75"/>
      <c r="H10" s="61"/>
    </row>
    <row r="11" spans="2:8" ht="18" customHeight="1" x14ac:dyDescent="0.3">
      <c r="B11" s="83" t="s">
        <v>404</v>
      </c>
      <c r="C11" s="76">
        <v>16906</v>
      </c>
      <c r="D11" s="76">
        <v>0</v>
      </c>
      <c r="E11" s="76">
        <v>0</v>
      </c>
      <c r="H11" s="61"/>
    </row>
    <row r="12" spans="2:8" ht="18" customHeight="1" x14ac:dyDescent="0.3">
      <c r="B12" s="83" t="s">
        <v>405</v>
      </c>
      <c r="C12" s="76">
        <v>21301</v>
      </c>
      <c r="D12" s="76">
        <v>0</v>
      </c>
      <c r="E12" s="76">
        <v>0</v>
      </c>
      <c r="H12" s="61"/>
    </row>
    <row r="13" spans="2:8" ht="18" customHeight="1" x14ac:dyDescent="0.3">
      <c r="B13" s="83" t="s">
        <v>406</v>
      </c>
      <c r="C13" s="76">
        <v>3548</v>
      </c>
      <c r="D13" s="76">
        <v>0</v>
      </c>
      <c r="E13" s="76">
        <v>0</v>
      </c>
      <c r="H13" s="61"/>
    </row>
    <row r="14" spans="2:8" ht="18" customHeight="1" x14ac:dyDescent="0.3">
      <c r="B14" s="73" t="s">
        <v>12</v>
      </c>
      <c r="C14" s="76">
        <v>822</v>
      </c>
      <c r="D14" s="76">
        <v>28828.69</v>
      </c>
      <c r="E14" s="76">
        <v>0</v>
      </c>
      <c r="H14" s="61"/>
    </row>
    <row r="15" spans="2:8" ht="18" customHeight="1" x14ac:dyDescent="0.3">
      <c r="B15" s="73" t="s">
        <v>13</v>
      </c>
      <c r="C15" s="76">
        <v>346</v>
      </c>
      <c r="D15" s="76">
        <v>14946.02</v>
      </c>
      <c r="E15" s="76">
        <v>0</v>
      </c>
      <c r="H15" s="61"/>
    </row>
    <row r="16" spans="2:8" ht="18" customHeight="1" x14ac:dyDescent="0.3">
      <c r="B16" s="73" t="s">
        <v>14</v>
      </c>
      <c r="C16" s="76">
        <v>2414</v>
      </c>
      <c r="D16" s="76">
        <v>30961.53</v>
      </c>
      <c r="E16" s="76">
        <v>0</v>
      </c>
      <c r="H16" s="61"/>
    </row>
    <row r="17" spans="2:8" ht="18" customHeight="1" x14ac:dyDescent="0.3">
      <c r="B17" s="73" t="s">
        <v>15</v>
      </c>
      <c r="C17" s="76">
        <v>702</v>
      </c>
      <c r="D17" s="76">
        <v>30392.28</v>
      </c>
      <c r="E17" s="76">
        <v>0</v>
      </c>
      <c r="H17" s="61"/>
    </row>
    <row r="18" spans="2:8" ht="18" customHeight="1" x14ac:dyDescent="0.3">
      <c r="B18" s="73" t="s">
        <v>16</v>
      </c>
      <c r="C18" s="76">
        <v>983</v>
      </c>
      <c r="D18" s="76">
        <v>27431.22</v>
      </c>
      <c r="E18" s="76">
        <v>0</v>
      </c>
      <c r="H18" s="61"/>
    </row>
    <row r="19" spans="2:8" ht="18" customHeight="1" x14ac:dyDescent="0.3">
      <c r="B19" s="73" t="s">
        <v>17</v>
      </c>
      <c r="C19" s="76">
        <v>1158</v>
      </c>
      <c r="D19" s="76">
        <v>15255.62</v>
      </c>
      <c r="E19" s="76">
        <v>0</v>
      </c>
      <c r="H19" s="61"/>
    </row>
    <row r="20" spans="2:8" ht="18" customHeight="1" x14ac:dyDescent="0.3">
      <c r="B20" s="73" t="s">
        <v>18</v>
      </c>
      <c r="C20" s="76">
        <v>70</v>
      </c>
      <c r="D20" s="76">
        <v>2864.35</v>
      </c>
      <c r="E20" s="76">
        <v>0</v>
      </c>
      <c r="H20" s="61"/>
    </row>
    <row r="21" spans="2:8" ht="18" customHeight="1" x14ac:dyDescent="0.3">
      <c r="B21" s="72" t="s">
        <v>131</v>
      </c>
      <c r="C21" s="75"/>
      <c r="D21" s="75"/>
      <c r="E21" s="75"/>
      <c r="H21" s="61"/>
    </row>
    <row r="22" spans="2:8" ht="18" customHeight="1" x14ac:dyDescent="0.3">
      <c r="B22" s="73" t="s">
        <v>20</v>
      </c>
      <c r="C22" s="76">
        <v>1999</v>
      </c>
      <c r="D22" s="76">
        <v>371454.79</v>
      </c>
      <c r="E22" s="76">
        <v>0</v>
      </c>
      <c r="H22" s="61"/>
    </row>
    <row r="23" spans="2:8" ht="18" customHeight="1" x14ac:dyDescent="0.3">
      <c r="B23" s="73" t="s">
        <v>21</v>
      </c>
      <c r="C23" s="76">
        <v>300</v>
      </c>
      <c r="D23" s="76">
        <v>8469.68</v>
      </c>
      <c r="E23" s="76">
        <v>0</v>
      </c>
      <c r="H23" s="61"/>
    </row>
    <row r="24" spans="2:8" ht="18" customHeight="1" x14ac:dyDescent="0.3">
      <c r="B24" s="83" t="s">
        <v>424</v>
      </c>
      <c r="C24" s="76">
        <v>2886</v>
      </c>
      <c r="D24" s="76">
        <v>0</v>
      </c>
      <c r="E24" s="76">
        <v>434226.6</v>
      </c>
      <c r="H24" s="61"/>
    </row>
    <row r="25" spans="2:8" ht="18" customHeight="1" x14ac:dyDescent="0.3">
      <c r="B25" s="83" t="s">
        <v>407</v>
      </c>
      <c r="C25" s="76">
        <v>1365</v>
      </c>
      <c r="D25" s="76">
        <v>0</v>
      </c>
      <c r="E25" s="76">
        <v>466584.18</v>
      </c>
      <c r="H25" s="61"/>
    </row>
    <row r="26" spans="2:8" ht="18" customHeight="1" x14ac:dyDescent="0.3">
      <c r="B26" s="83" t="s">
        <v>408</v>
      </c>
      <c r="C26" s="76">
        <v>1345</v>
      </c>
      <c r="D26" s="76">
        <v>0</v>
      </c>
      <c r="E26" s="76">
        <v>359726.5</v>
      </c>
      <c r="H26" s="61"/>
    </row>
    <row r="27" spans="2:8" ht="18" customHeight="1" x14ac:dyDescent="0.3">
      <c r="B27" s="73" t="s">
        <v>22</v>
      </c>
      <c r="C27" s="76">
        <v>18411</v>
      </c>
      <c r="D27" s="76">
        <v>2021171.5</v>
      </c>
      <c r="E27" s="76">
        <v>0</v>
      </c>
      <c r="H27" s="61"/>
    </row>
    <row r="28" spans="2:8" ht="18" customHeight="1" x14ac:dyDescent="0.3">
      <c r="B28" s="71" t="s">
        <v>23</v>
      </c>
      <c r="C28" s="75"/>
      <c r="D28" s="75"/>
      <c r="E28" s="75"/>
      <c r="H28" s="61"/>
    </row>
    <row r="29" spans="2:8" ht="18" customHeight="1" x14ac:dyDescent="0.3">
      <c r="B29" s="82" t="s">
        <v>134</v>
      </c>
      <c r="C29" s="75"/>
      <c r="D29" s="75"/>
      <c r="E29" s="75"/>
      <c r="H29" s="61"/>
    </row>
    <row r="30" spans="2:8" ht="18" customHeight="1" x14ac:dyDescent="0.3">
      <c r="B30" s="83" t="s">
        <v>409</v>
      </c>
      <c r="C30" s="76">
        <v>102441</v>
      </c>
      <c r="D30" s="76">
        <v>743328.48</v>
      </c>
      <c r="E30" s="76">
        <v>0</v>
      </c>
      <c r="H30" s="61"/>
    </row>
    <row r="31" spans="2:8" ht="18" customHeight="1" x14ac:dyDescent="0.3">
      <c r="B31" s="83" t="s">
        <v>410</v>
      </c>
      <c r="C31" s="76">
        <v>29710</v>
      </c>
      <c r="D31" s="76">
        <v>2088801.55</v>
      </c>
      <c r="E31" s="76">
        <v>0</v>
      </c>
      <c r="H31" s="61"/>
    </row>
    <row r="32" spans="2:8" ht="18" customHeight="1" x14ac:dyDescent="0.3">
      <c r="B32" s="83" t="s">
        <v>411</v>
      </c>
      <c r="C32" s="76">
        <v>2093</v>
      </c>
      <c r="D32" s="76">
        <v>9364.76</v>
      </c>
      <c r="E32" s="76">
        <v>0</v>
      </c>
      <c r="H32" s="61"/>
    </row>
    <row r="33" spans="2:8" ht="18" customHeight="1" x14ac:dyDescent="0.3">
      <c r="B33" s="72" t="s">
        <v>133</v>
      </c>
      <c r="C33" s="75"/>
      <c r="D33" s="75"/>
      <c r="E33" s="75"/>
      <c r="H33" s="61"/>
    </row>
    <row r="34" spans="2:8" ht="18" customHeight="1" x14ac:dyDescent="0.3">
      <c r="B34" s="73" t="s">
        <v>24</v>
      </c>
      <c r="C34" s="76">
        <v>131</v>
      </c>
      <c r="D34" s="76">
        <v>9396.59</v>
      </c>
      <c r="E34" s="76">
        <v>0</v>
      </c>
      <c r="H34" s="61"/>
    </row>
    <row r="35" spans="2:8" ht="18" customHeight="1" x14ac:dyDescent="0.3">
      <c r="B35" s="73" t="s">
        <v>25</v>
      </c>
      <c r="C35" s="76">
        <v>6631</v>
      </c>
      <c r="D35" s="76">
        <v>210151.99</v>
      </c>
      <c r="E35" s="76">
        <v>0</v>
      </c>
      <c r="H35" s="61"/>
    </row>
    <row r="36" spans="2:8" ht="18" customHeight="1" x14ac:dyDescent="0.3">
      <c r="B36" s="73" t="s">
        <v>26</v>
      </c>
      <c r="C36" s="76">
        <v>661</v>
      </c>
      <c r="D36" s="76">
        <v>61792.73</v>
      </c>
      <c r="E36" s="76">
        <v>0</v>
      </c>
      <c r="H36" s="61"/>
    </row>
    <row r="37" spans="2:8" ht="18" customHeight="1" x14ac:dyDescent="0.3">
      <c r="B37" s="73" t="s">
        <v>27</v>
      </c>
      <c r="C37" s="76">
        <v>1078</v>
      </c>
      <c r="D37" s="76">
        <v>129372.91</v>
      </c>
      <c r="E37" s="76">
        <v>0</v>
      </c>
      <c r="H37" s="61"/>
    </row>
    <row r="38" spans="2:8" ht="18" customHeight="1" x14ac:dyDescent="0.3">
      <c r="B38" s="73" t="s">
        <v>395</v>
      </c>
      <c r="C38" s="76">
        <v>2801</v>
      </c>
      <c r="D38" s="76">
        <v>283488.73</v>
      </c>
      <c r="E38" s="76">
        <v>0</v>
      </c>
      <c r="H38" s="61"/>
    </row>
    <row r="39" spans="2:8" ht="18" customHeight="1" x14ac:dyDescent="0.3">
      <c r="B39" s="73" t="s">
        <v>28</v>
      </c>
      <c r="C39" s="76">
        <v>1460</v>
      </c>
      <c r="D39" s="76">
        <v>7304.8</v>
      </c>
      <c r="E39" s="76">
        <v>0</v>
      </c>
      <c r="H39" s="61"/>
    </row>
    <row r="40" spans="2:8" ht="18" customHeight="1" x14ac:dyDescent="0.3">
      <c r="B40" s="73" t="s">
        <v>29</v>
      </c>
      <c r="C40" s="76">
        <v>3498</v>
      </c>
      <c r="D40" s="76">
        <v>9521.07</v>
      </c>
      <c r="E40" s="76">
        <v>0</v>
      </c>
      <c r="H40" s="61"/>
    </row>
    <row r="41" spans="2:8" ht="18" customHeight="1" x14ac:dyDescent="0.3">
      <c r="B41" s="73" t="s">
        <v>30</v>
      </c>
      <c r="C41" s="76">
        <v>23198</v>
      </c>
      <c r="D41" s="76">
        <v>87723.92</v>
      </c>
      <c r="E41" s="76">
        <v>0</v>
      </c>
      <c r="H41" s="61"/>
    </row>
    <row r="42" spans="2:8" ht="18" customHeight="1" x14ac:dyDescent="0.3">
      <c r="B42" s="73" t="s">
        <v>31</v>
      </c>
      <c r="C42" s="76">
        <v>5</v>
      </c>
      <c r="D42" s="76">
        <v>8.35</v>
      </c>
      <c r="E42" s="76">
        <v>0</v>
      </c>
      <c r="H42" s="61"/>
    </row>
    <row r="43" spans="2:8" ht="18" customHeight="1" x14ac:dyDescent="0.3">
      <c r="B43" s="73" t="s">
        <v>32</v>
      </c>
      <c r="C43" s="76">
        <v>942</v>
      </c>
      <c r="D43" s="76">
        <v>3966.56</v>
      </c>
      <c r="E43" s="76">
        <v>0</v>
      </c>
      <c r="H43" s="61"/>
    </row>
    <row r="44" spans="2:8" ht="18" customHeight="1" x14ac:dyDescent="0.3">
      <c r="B44" s="73" t="s">
        <v>33</v>
      </c>
      <c r="C44" s="76">
        <v>741</v>
      </c>
      <c r="D44" s="76">
        <v>1572.04</v>
      </c>
      <c r="E44" s="76">
        <v>0</v>
      </c>
      <c r="H44" s="61"/>
    </row>
    <row r="45" spans="2:8" ht="18" customHeight="1" x14ac:dyDescent="0.3">
      <c r="B45" s="73" t="s">
        <v>34</v>
      </c>
      <c r="C45" s="76">
        <v>2245</v>
      </c>
      <c r="D45" s="76">
        <v>7805.47</v>
      </c>
      <c r="E45" s="76">
        <v>0</v>
      </c>
      <c r="H45" s="61"/>
    </row>
    <row r="46" spans="2:8" ht="18" customHeight="1" x14ac:dyDescent="0.3">
      <c r="B46" s="73" t="s">
        <v>35</v>
      </c>
      <c r="C46" s="76">
        <v>6202</v>
      </c>
      <c r="D46" s="76">
        <v>14511.28</v>
      </c>
      <c r="E46" s="76">
        <v>0</v>
      </c>
      <c r="H46" s="61"/>
    </row>
    <row r="47" spans="2:8" ht="18" customHeight="1" x14ac:dyDescent="0.3">
      <c r="B47" s="73" t="s">
        <v>36</v>
      </c>
      <c r="C47" s="76">
        <v>53082</v>
      </c>
      <c r="D47" s="76">
        <v>297674.46000000002</v>
      </c>
      <c r="E47" s="76">
        <v>0</v>
      </c>
      <c r="H47" s="61"/>
    </row>
    <row r="48" spans="2:8" ht="18" customHeight="1" x14ac:dyDescent="0.3">
      <c r="B48" s="73" t="s">
        <v>37</v>
      </c>
      <c r="C48" s="76">
        <v>6949</v>
      </c>
      <c r="D48" s="76">
        <v>0</v>
      </c>
      <c r="E48" s="76">
        <v>87139.426000000007</v>
      </c>
      <c r="H48" s="61"/>
    </row>
    <row r="49" spans="2:8" ht="18" customHeight="1" x14ac:dyDescent="0.3">
      <c r="B49" s="83" t="s">
        <v>412</v>
      </c>
      <c r="C49" s="76">
        <v>12658</v>
      </c>
      <c r="D49" s="76">
        <v>449024.78</v>
      </c>
      <c r="E49" s="76">
        <v>0</v>
      </c>
      <c r="H49" s="61"/>
    </row>
    <row r="50" spans="2:8" ht="18" customHeight="1" x14ac:dyDescent="0.3">
      <c r="B50" s="83" t="s">
        <v>413</v>
      </c>
      <c r="C50" s="76">
        <v>6569</v>
      </c>
      <c r="D50" s="76">
        <v>138862.47</v>
      </c>
      <c r="E50" s="76">
        <v>0</v>
      </c>
      <c r="H50" s="61"/>
    </row>
    <row r="51" spans="2:8" ht="18" customHeight="1" x14ac:dyDescent="0.3">
      <c r="B51" s="83" t="s">
        <v>414</v>
      </c>
      <c r="C51" s="76">
        <v>11442</v>
      </c>
      <c r="D51" s="76">
        <v>607368.91</v>
      </c>
      <c r="E51" s="76">
        <v>0</v>
      </c>
      <c r="H51" s="61"/>
    </row>
    <row r="52" spans="2:8" ht="18" customHeight="1" x14ac:dyDescent="0.3">
      <c r="B52" s="83" t="s">
        <v>415</v>
      </c>
      <c r="C52" s="76">
        <v>4251</v>
      </c>
      <c r="D52" s="76">
        <v>32873.839999999997</v>
      </c>
      <c r="E52" s="76">
        <v>0</v>
      </c>
      <c r="H52" s="61"/>
    </row>
    <row r="53" spans="2:8" ht="18" customHeight="1" x14ac:dyDescent="0.3">
      <c r="B53" s="83" t="s">
        <v>416</v>
      </c>
      <c r="C53" s="76">
        <v>5176</v>
      </c>
      <c r="D53" s="76">
        <v>317409.59000000003</v>
      </c>
      <c r="E53" s="76">
        <v>0</v>
      </c>
      <c r="H53" s="61"/>
    </row>
    <row r="54" spans="2:8" ht="18" customHeight="1" x14ac:dyDescent="0.3">
      <c r="B54" s="83" t="s">
        <v>417</v>
      </c>
      <c r="C54" s="76">
        <v>1122</v>
      </c>
      <c r="D54" s="76">
        <v>75248.539999999994</v>
      </c>
      <c r="E54" s="76">
        <v>0</v>
      </c>
      <c r="H54" s="61"/>
    </row>
    <row r="55" spans="2:8" ht="18" customHeight="1" x14ac:dyDescent="0.3">
      <c r="B55" s="71" t="s">
        <v>38</v>
      </c>
      <c r="C55" s="75"/>
      <c r="D55" s="75"/>
      <c r="E55" s="75"/>
      <c r="H55" s="61"/>
    </row>
    <row r="56" spans="2:8" ht="18" customHeight="1" x14ac:dyDescent="0.3">
      <c r="B56" s="72" t="s">
        <v>133</v>
      </c>
      <c r="C56" s="75"/>
      <c r="D56" s="75"/>
      <c r="E56" s="75"/>
      <c r="H56" s="61"/>
    </row>
    <row r="57" spans="2:8" ht="18" customHeight="1" x14ac:dyDescent="0.3">
      <c r="B57" s="73" t="s">
        <v>39</v>
      </c>
      <c r="C57" s="76">
        <v>52</v>
      </c>
      <c r="D57" s="76">
        <v>25187.48</v>
      </c>
      <c r="E57" s="76">
        <v>0</v>
      </c>
      <c r="H57" s="61"/>
    </row>
    <row r="58" spans="2:8" ht="18" customHeight="1" x14ac:dyDescent="0.3">
      <c r="B58" s="73" t="s">
        <v>40</v>
      </c>
      <c r="C58" s="76">
        <v>430</v>
      </c>
      <c r="D58" s="76">
        <v>934.48</v>
      </c>
      <c r="E58" s="76">
        <v>0</v>
      </c>
      <c r="H58" s="61"/>
    </row>
    <row r="59" spans="2:8" ht="18" customHeight="1" x14ac:dyDescent="0.3">
      <c r="B59" s="73" t="s">
        <v>41</v>
      </c>
      <c r="C59" s="76">
        <v>211</v>
      </c>
      <c r="D59" s="76">
        <v>366.91</v>
      </c>
      <c r="E59" s="76">
        <v>0</v>
      </c>
      <c r="H59" s="61"/>
    </row>
    <row r="60" spans="2:8" ht="18" customHeight="1" x14ac:dyDescent="0.3">
      <c r="B60" s="73" t="s">
        <v>42</v>
      </c>
      <c r="C60" s="76">
        <v>3</v>
      </c>
      <c r="D60" s="76">
        <v>30.45</v>
      </c>
      <c r="E60" s="76">
        <v>0</v>
      </c>
      <c r="H60" s="61"/>
    </row>
    <row r="61" spans="2:8" ht="18" customHeight="1" x14ac:dyDescent="0.3">
      <c r="B61" s="73" t="s">
        <v>43</v>
      </c>
      <c r="C61" s="76">
        <v>101</v>
      </c>
      <c r="D61" s="76">
        <v>1038.46</v>
      </c>
      <c r="E61" s="76">
        <v>0</v>
      </c>
      <c r="H61" s="61"/>
    </row>
    <row r="62" spans="2:8" ht="18" customHeight="1" x14ac:dyDescent="0.3">
      <c r="B62" s="73" t="s">
        <v>44</v>
      </c>
      <c r="C62" s="76">
        <v>337</v>
      </c>
      <c r="D62" s="76">
        <v>46633.64</v>
      </c>
      <c r="E62" s="76">
        <v>0</v>
      </c>
      <c r="H62" s="61"/>
    </row>
    <row r="63" spans="2:8" ht="18" customHeight="1" x14ac:dyDescent="0.3">
      <c r="B63" s="73" t="s">
        <v>45</v>
      </c>
      <c r="C63" s="76">
        <v>10</v>
      </c>
      <c r="D63" s="76">
        <v>833.15</v>
      </c>
      <c r="E63" s="76">
        <v>0</v>
      </c>
      <c r="H63" s="61"/>
    </row>
    <row r="64" spans="2:8" ht="18" customHeight="1" x14ac:dyDescent="0.3">
      <c r="B64" s="73" t="s">
        <v>46</v>
      </c>
      <c r="C64" s="76">
        <v>138</v>
      </c>
      <c r="D64" s="76">
        <v>5127.96</v>
      </c>
      <c r="E64" s="76">
        <v>0</v>
      </c>
      <c r="H64" s="61"/>
    </row>
    <row r="65" spans="2:8" ht="18" customHeight="1" x14ac:dyDescent="0.3">
      <c r="B65" s="73" t="s">
        <v>47</v>
      </c>
      <c r="C65" s="76">
        <v>34</v>
      </c>
      <c r="D65" s="76">
        <v>1022.11</v>
      </c>
      <c r="E65" s="76">
        <v>0</v>
      </c>
      <c r="H65" s="61"/>
    </row>
    <row r="66" spans="2:8" ht="18" customHeight="1" x14ac:dyDescent="0.3">
      <c r="B66" s="73" t="s">
        <v>48</v>
      </c>
      <c r="C66" s="76">
        <v>722</v>
      </c>
      <c r="D66" s="76">
        <v>5279.29</v>
      </c>
      <c r="E66" s="76">
        <v>0</v>
      </c>
      <c r="H66" s="61"/>
    </row>
    <row r="67" spans="2:8" ht="18" customHeight="1" x14ac:dyDescent="0.3">
      <c r="B67" s="73" t="s">
        <v>49</v>
      </c>
      <c r="C67" s="76">
        <v>61</v>
      </c>
      <c r="D67" s="76">
        <v>14643.89</v>
      </c>
      <c r="E67" s="76">
        <v>0</v>
      </c>
      <c r="H67" s="61"/>
    </row>
    <row r="68" spans="2:8" ht="18" customHeight="1" x14ac:dyDescent="0.3">
      <c r="B68" s="73" t="s">
        <v>50</v>
      </c>
      <c r="C68" s="76">
        <v>3253</v>
      </c>
      <c r="D68" s="76">
        <v>0</v>
      </c>
      <c r="E68" s="76">
        <v>73291.3</v>
      </c>
      <c r="H68" s="61"/>
    </row>
    <row r="69" spans="2:8" ht="18" customHeight="1" x14ac:dyDescent="0.3">
      <c r="B69" s="73" t="s">
        <v>51</v>
      </c>
      <c r="C69" s="76">
        <v>584</v>
      </c>
      <c r="D69" s="76">
        <v>20231.12</v>
      </c>
      <c r="E69" s="76">
        <v>0</v>
      </c>
      <c r="H69" s="61"/>
    </row>
    <row r="70" spans="2:8" ht="18" customHeight="1" x14ac:dyDescent="0.3">
      <c r="B70" s="73" t="s">
        <v>52</v>
      </c>
      <c r="C70" s="76">
        <v>8</v>
      </c>
      <c r="D70" s="76">
        <v>164.25</v>
      </c>
      <c r="E70" s="76">
        <v>0</v>
      </c>
      <c r="H70" s="61"/>
    </row>
    <row r="71" spans="2:8" ht="18" customHeight="1" x14ac:dyDescent="0.3">
      <c r="B71" s="73" t="s">
        <v>53</v>
      </c>
      <c r="C71" s="76">
        <v>79</v>
      </c>
      <c r="D71" s="76">
        <v>4908.18</v>
      </c>
      <c r="E71" s="76">
        <v>0</v>
      </c>
      <c r="H71" s="61"/>
    </row>
    <row r="72" spans="2:8" ht="18" customHeight="1" x14ac:dyDescent="0.3">
      <c r="B72" s="73" t="s">
        <v>54</v>
      </c>
      <c r="C72" s="76">
        <v>13</v>
      </c>
      <c r="D72" s="76">
        <v>624.44000000000005</v>
      </c>
      <c r="E72" s="76">
        <v>0</v>
      </c>
      <c r="H72" s="61"/>
    </row>
    <row r="73" spans="2:8" ht="18" customHeight="1" x14ac:dyDescent="0.3">
      <c r="B73" s="71" t="s">
        <v>56</v>
      </c>
      <c r="C73" s="75"/>
      <c r="D73" s="75"/>
      <c r="E73" s="75"/>
      <c r="H73" s="61"/>
    </row>
    <row r="74" spans="2:8" ht="18" customHeight="1" x14ac:dyDescent="0.3">
      <c r="B74" s="72" t="s">
        <v>135</v>
      </c>
      <c r="C74" s="75"/>
      <c r="D74" s="75"/>
      <c r="E74" s="75"/>
      <c r="H74" s="61"/>
    </row>
    <row r="75" spans="2:8" ht="18" customHeight="1" x14ac:dyDescent="0.3">
      <c r="B75" s="73" t="s">
        <v>57</v>
      </c>
      <c r="C75" s="76">
        <v>6</v>
      </c>
      <c r="D75" s="76">
        <v>27.29</v>
      </c>
      <c r="E75" s="76">
        <v>0</v>
      </c>
      <c r="H75" s="61"/>
    </row>
    <row r="76" spans="2:8" ht="18" customHeight="1" x14ac:dyDescent="0.3">
      <c r="B76" s="73" t="s">
        <v>58</v>
      </c>
      <c r="C76" s="76">
        <v>137</v>
      </c>
      <c r="D76" s="76">
        <v>3656.58</v>
      </c>
      <c r="E76" s="76">
        <v>0</v>
      </c>
      <c r="H76" s="61"/>
    </row>
    <row r="77" spans="2:8" ht="18" customHeight="1" x14ac:dyDescent="0.3">
      <c r="B77" s="73" t="s">
        <v>59</v>
      </c>
      <c r="C77" s="76">
        <v>17</v>
      </c>
      <c r="D77" s="76">
        <v>588.05999999999995</v>
      </c>
      <c r="E77" s="76">
        <v>0</v>
      </c>
      <c r="H77" s="61"/>
    </row>
    <row r="78" spans="2:8" ht="18" customHeight="1" x14ac:dyDescent="0.3">
      <c r="B78" s="73" t="s">
        <v>60</v>
      </c>
      <c r="C78" s="76">
        <v>265</v>
      </c>
      <c r="D78" s="76">
        <v>8339</v>
      </c>
      <c r="E78" s="76">
        <v>0</v>
      </c>
      <c r="H78" s="61"/>
    </row>
    <row r="79" spans="2:8" ht="18" customHeight="1" x14ac:dyDescent="0.3">
      <c r="B79" s="73" t="s">
        <v>61</v>
      </c>
      <c r="C79" s="76">
        <v>1380</v>
      </c>
      <c r="D79" s="76">
        <v>19433.28</v>
      </c>
      <c r="E79" s="76">
        <v>0</v>
      </c>
      <c r="H79" s="61"/>
    </row>
    <row r="80" spans="2:8" ht="18" customHeight="1" x14ac:dyDescent="0.3">
      <c r="B80" s="71" t="s">
        <v>62</v>
      </c>
      <c r="C80" s="75"/>
      <c r="D80" s="75"/>
      <c r="E80" s="75"/>
      <c r="H80" s="61"/>
    </row>
    <row r="81" spans="2:8" ht="18" customHeight="1" x14ac:dyDescent="0.3">
      <c r="B81" s="72" t="s">
        <v>134</v>
      </c>
      <c r="C81" s="75"/>
      <c r="D81" s="75"/>
      <c r="E81" s="75"/>
      <c r="H81" s="61"/>
    </row>
    <row r="82" spans="2:8" ht="18" customHeight="1" x14ac:dyDescent="0.3">
      <c r="B82" s="73" t="s">
        <v>73</v>
      </c>
      <c r="C82" s="76">
        <v>11812</v>
      </c>
      <c r="D82" s="76">
        <v>2789.62</v>
      </c>
      <c r="E82" s="76">
        <v>0</v>
      </c>
      <c r="H82" s="61"/>
    </row>
    <row r="83" spans="2:8" ht="18" customHeight="1" x14ac:dyDescent="0.3">
      <c r="B83" s="73" t="s">
        <v>74</v>
      </c>
      <c r="C83" s="76">
        <v>99</v>
      </c>
      <c r="D83" s="76">
        <v>142.19</v>
      </c>
      <c r="E83" s="76">
        <v>0</v>
      </c>
      <c r="H83" s="61"/>
    </row>
    <row r="84" spans="2:8" ht="18" customHeight="1" x14ac:dyDescent="0.3">
      <c r="B84" s="72" t="s">
        <v>133</v>
      </c>
      <c r="C84" s="75"/>
      <c r="D84" s="75"/>
      <c r="E84" s="75"/>
      <c r="H84" s="61"/>
    </row>
    <row r="85" spans="2:8" ht="18" customHeight="1" x14ac:dyDescent="0.3">
      <c r="B85" s="73" t="s">
        <v>63</v>
      </c>
      <c r="C85" s="76">
        <v>5</v>
      </c>
      <c r="D85" s="76">
        <v>148.02000000000001</v>
      </c>
      <c r="E85" s="76">
        <v>0</v>
      </c>
      <c r="H85" s="61"/>
    </row>
    <row r="86" spans="2:8" ht="18" customHeight="1" x14ac:dyDescent="0.3">
      <c r="B86" s="73" t="s">
        <v>64</v>
      </c>
      <c r="C86" s="76">
        <v>3</v>
      </c>
      <c r="D86" s="76">
        <v>5.47</v>
      </c>
      <c r="E86" s="76">
        <v>0</v>
      </c>
      <c r="H86" s="61"/>
    </row>
    <row r="87" spans="2:8" ht="18" customHeight="1" x14ac:dyDescent="0.3">
      <c r="B87" s="73" t="s">
        <v>65</v>
      </c>
      <c r="C87" s="76">
        <v>792</v>
      </c>
      <c r="D87" s="76">
        <v>297.32</v>
      </c>
      <c r="E87" s="76">
        <v>0</v>
      </c>
      <c r="H87" s="61"/>
    </row>
    <row r="88" spans="2:8" ht="18" customHeight="1" x14ac:dyDescent="0.3">
      <c r="B88" s="73" t="s">
        <v>66</v>
      </c>
      <c r="C88" s="76">
        <v>26</v>
      </c>
      <c r="D88" s="76">
        <v>18.91</v>
      </c>
      <c r="E88" s="76">
        <v>0</v>
      </c>
      <c r="H88" s="61"/>
    </row>
    <row r="89" spans="2:8" ht="18" customHeight="1" x14ac:dyDescent="0.3">
      <c r="B89" s="73" t="s">
        <v>67</v>
      </c>
      <c r="C89" s="76">
        <v>121</v>
      </c>
      <c r="D89" s="76">
        <v>146.16</v>
      </c>
      <c r="E89" s="76">
        <v>0</v>
      </c>
      <c r="H89" s="61"/>
    </row>
    <row r="90" spans="2:8" ht="18" customHeight="1" x14ac:dyDescent="0.3">
      <c r="B90" s="73" t="s">
        <v>68</v>
      </c>
      <c r="C90" s="76">
        <v>72</v>
      </c>
      <c r="D90" s="76">
        <v>46.84</v>
      </c>
      <c r="E90" s="76">
        <v>0</v>
      </c>
      <c r="H90" s="61"/>
    </row>
    <row r="91" spans="2:8" ht="18" customHeight="1" x14ac:dyDescent="0.3">
      <c r="B91" s="73" t="s">
        <v>69</v>
      </c>
      <c r="C91" s="76">
        <v>21</v>
      </c>
      <c r="D91" s="76">
        <v>14.09</v>
      </c>
      <c r="E91" s="76">
        <v>0</v>
      </c>
      <c r="H91" s="61"/>
    </row>
    <row r="92" spans="2:8" ht="18" customHeight="1" x14ac:dyDescent="0.3">
      <c r="B92" s="73" t="s">
        <v>70</v>
      </c>
      <c r="C92" s="76">
        <v>21</v>
      </c>
      <c r="D92" s="76">
        <v>8.3000000000000007</v>
      </c>
      <c r="E92" s="76">
        <v>0</v>
      </c>
      <c r="H92" s="61"/>
    </row>
    <row r="93" spans="2:8" ht="18" customHeight="1" x14ac:dyDescent="0.3">
      <c r="B93" s="73" t="s">
        <v>71</v>
      </c>
      <c r="C93" s="76">
        <v>8</v>
      </c>
      <c r="D93" s="76">
        <v>3.62</v>
      </c>
      <c r="E93" s="76">
        <v>0</v>
      </c>
      <c r="H93" s="61"/>
    </row>
    <row r="94" spans="2:8" ht="18" customHeight="1" x14ac:dyDescent="0.3">
      <c r="B94" s="73" t="s">
        <v>72</v>
      </c>
      <c r="C94" s="76">
        <v>26</v>
      </c>
      <c r="D94" s="76">
        <v>1057.8399999999999</v>
      </c>
      <c r="E94" s="76">
        <v>0</v>
      </c>
      <c r="H94" s="61"/>
    </row>
    <row r="95" spans="2:8" ht="18" customHeight="1" x14ac:dyDescent="0.3">
      <c r="B95" s="83" t="s">
        <v>423</v>
      </c>
      <c r="C95" s="76">
        <v>5</v>
      </c>
      <c r="D95" s="76">
        <v>81.97</v>
      </c>
      <c r="E95" s="76">
        <v>0</v>
      </c>
      <c r="H95" s="61"/>
    </row>
    <row r="96" spans="2:8" ht="18" customHeight="1" x14ac:dyDescent="0.3">
      <c r="B96" s="71" t="s">
        <v>129</v>
      </c>
      <c r="C96" s="75"/>
      <c r="D96" s="75"/>
      <c r="E96" s="75"/>
      <c r="H96" s="61"/>
    </row>
    <row r="97" spans="2:8" ht="18" customHeight="1" x14ac:dyDescent="0.3">
      <c r="B97" s="72" t="s">
        <v>129</v>
      </c>
      <c r="C97" s="75"/>
      <c r="D97" s="75"/>
      <c r="E97" s="75"/>
      <c r="H97" s="61"/>
    </row>
    <row r="98" spans="2:8" ht="18" customHeight="1" x14ac:dyDescent="0.3">
      <c r="B98" s="73" t="s">
        <v>75</v>
      </c>
      <c r="C98" s="76">
        <v>3392</v>
      </c>
      <c r="D98" s="76">
        <v>622.12</v>
      </c>
      <c r="E98" s="76">
        <v>0</v>
      </c>
      <c r="H98" s="61"/>
    </row>
    <row r="99" spans="2:8" ht="18" customHeight="1" x14ac:dyDescent="0.3">
      <c r="B99" s="73" t="s">
        <v>76</v>
      </c>
      <c r="C99" s="76">
        <v>11934</v>
      </c>
      <c r="D99" s="76">
        <v>2963.06</v>
      </c>
      <c r="E99" s="76">
        <v>0</v>
      </c>
      <c r="H99" s="61"/>
    </row>
    <row r="100" spans="2:8" ht="18" customHeight="1" x14ac:dyDescent="0.3">
      <c r="B100" s="73" t="s">
        <v>77</v>
      </c>
      <c r="C100" s="76">
        <v>1090</v>
      </c>
      <c r="D100" s="76">
        <v>283.43</v>
      </c>
      <c r="E100" s="76">
        <v>0</v>
      </c>
      <c r="H100" s="61"/>
    </row>
    <row r="101" spans="2:8" ht="18" customHeight="1" x14ac:dyDescent="0.3">
      <c r="B101"/>
      <c r="C101"/>
      <c r="D101"/>
      <c r="E101"/>
      <c r="H101" s="61"/>
    </row>
    <row r="102" spans="2:8" ht="18" customHeight="1" x14ac:dyDescent="0.3">
      <c r="B102"/>
      <c r="C102"/>
      <c r="D102"/>
      <c r="E102"/>
      <c r="H102" s="61"/>
    </row>
    <row r="103" spans="2:8" ht="18" customHeight="1" x14ac:dyDescent="0.3">
      <c r="B103"/>
      <c r="C103"/>
      <c r="D103"/>
      <c r="E103"/>
      <c r="H103" s="61"/>
    </row>
    <row r="104" spans="2:8" ht="18" customHeight="1" x14ac:dyDescent="0.3">
      <c r="B104"/>
      <c r="C104"/>
      <c r="D104"/>
      <c r="E104"/>
      <c r="H104" s="61"/>
    </row>
    <row r="105" spans="2:8" ht="18" customHeight="1" x14ac:dyDescent="0.3">
      <c r="B105"/>
      <c r="C105"/>
      <c r="D105"/>
      <c r="E105"/>
      <c r="H105" s="61"/>
    </row>
    <row r="106" spans="2:8" ht="18" customHeight="1" x14ac:dyDescent="0.3">
      <c r="B106"/>
      <c r="C106"/>
      <c r="D106"/>
      <c r="E106"/>
      <c r="H106" s="61"/>
    </row>
    <row r="107" spans="2:8" ht="18" customHeight="1" x14ac:dyDescent="0.3">
      <c r="B107"/>
      <c r="C107"/>
      <c r="D107"/>
      <c r="E107"/>
      <c r="H107" s="61"/>
    </row>
    <row r="108" spans="2:8" ht="18" customHeight="1" x14ac:dyDescent="0.3">
      <c r="B108"/>
      <c r="C108"/>
      <c r="D108"/>
      <c r="E108"/>
      <c r="H108" s="61"/>
    </row>
    <row r="109" spans="2:8" ht="18" customHeight="1" x14ac:dyDescent="0.3">
      <c r="B109"/>
      <c r="C109"/>
      <c r="D109"/>
      <c r="E109"/>
      <c r="H109" s="61"/>
    </row>
    <row r="110" spans="2:8" ht="18" customHeight="1" x14ac:dyDescent="0.3">
      <c r="B110"/>
      <c r="C110"/>
      <c r="D110"/>
      <c r="E110"/>
      <c r="H110" s="61"/>
    </row>
    <row r="111" spans="2:8" ht="18" customHeight="1" x14ac:dyDescent="0.3">
      <c r="B111"/>
      <c r="C111"/>
      <c r="D111"/>
      <c r="E111"/>
      <c r="H111" s="61"/>
    </row>
    <row r="112" spans="2:8" ht="18" customHeight="1" x14ac:dyDescent="0.3">
      <c r="B112"/>
      <c r="C112"/>
      <c r="D112"/>
      <c r="E112"/>
      <c r="H112" s="61"/>
    </row>
    <row r="113" spans="2:8" ht="18" customHeight="1" x14ac:dyDescent="0.3">
      <c r="B113" s="19"/>
      <c r="C113" s="19"/>
      <c r="D113" s="19"/>
      <c r="E113" s="19"/>
      <c r="H113" s="61"/>
    </row>
    <row r="114" spans="2:8" ht="18" customHeight="1" x14ac:dyDescent="0.3">
      <c r="B114" s="19"/>
      <c r="C114" s="19"/>
      <c r="D114" s="19"/>
      <c r="E114" s="19"/>
      <c r="H114" s="61"/>
    </row>
    <row r="115" spans="2:8" ht="19.5" x14ac:dyDescent="0.3">
      <c r="B115" s="19"/>
      <c r="C115" s="19"/>
      <c r="D115" s="19"/>
      <c r="E115" s="19"/>
      <c r="H115" s="61"/>
    </row>
    <row r="116" spans="2:8" ht="19.5" x14ac:dyDescent="0.3">
      <c r="B116" s="19"/>
      <c r="C116" s="19"/>
      <c r="D116" s="19"/>
      <c r="E116" s="19"/>
      <c r="H116" s="61"/>
    </row>
    <row r="117" spans="2:8" ht="19.5" x14ac:dyDescent="0.3">
      <c r="B117" s="25"/>
      <c r="C117" s="25"/>
      <c r="D117" s="25"/>
      <c r="E117" s="25"/>
      <c r="H117" s="61"/>
    </row>
    <row r="118" spans="2:8" ht="19.5" x14ac:dyDescent="0.3">
      <c r="H118" s="61"/>
    </row>
    <row r="119" spans="2:8" ht="19.5" x14ac:dyDescent="0.3">
      <c r="H119" s="61"/>
    </row>
    <row r="120" spans="2:8" ht="19.5" x14ac:dyDescent="0.3">
      <c r="H120" s="61"/>
    </row>
    <row r="121" spans="2:8" ht="19.5" x14ac:dyDescent="0.3">
      <c r="H121" s="61"/>
    </row>
    <row r="122" spans="2:8" ht="19.5" x14ac:dyDescent="0.3">
      <c r="H122" s="61"/>
    </row>
  </sheetData>
  <sheetProtection algorithmName="SHA-512" hashValue="Uprh3wRGzRWV2GfT+mww8V1kkOJHVFmDOtg8tdvEVvRUdRAQoXJZzTiutzUB6hW//GaWJeSUq3dZ/tcu5W+fPw==" saltValue="00yoIfx+ZLx9H+rZvyKfnA==" spinCount="100000" sheet="1" objects="1" scenarios="1"/>
  <mergeCells count="1">
    <mergeCell ref="B3:E3"/>
  </mergeCells>
  <hyperlinks>
    <hyperlink ref="B1" location="Índice!A1" display="Índice" xr:uid="{9B3BDA03-BA6A-4475-8D2F-9DD954964026}"/>
  </hyperlinks>
  <pageMargins left="0.7" right="0.7" top="0.75" bottom="0.75" header="0.3" footer="0.3"/>
  <pageSetup paperSize="9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315E-8279-4B05-BB4F-D481E4547D99}">
  <dimension ref="B1:H25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8" width="15.7109375" style="20" customWidth="1"/>
    <col min="9" max="16384" width="9.140625" style="20"/>
  </cols>
  <sheetData>
    <row r="1" spans="2:8" ht="15" x14ac:dyDescent="0.2">
      <c r="B1" s="18" t="s">
        <v>140</v>
      </c>
    </row>
    <row r="3" spans="2:8" x14ac:dyDescent="0.2">
      <c r="B3" s="43" t="s">
        <v>347</v>
      </c>
      <c r="C3" s="43"/>
      <c r="D3" s="43"/>
    </row>
    <row r="10" spans="2:8" ht="26.25" x14ac:dyDescent="0.4">
      <c r="B10" s="27"/>
      <c r="C10" s="123" t="s">
        <v>138</v>
      </c>
      <c r="D10" s="124"/>
      <c r="E10" s="123" t="s">
        <v>139</v>
      </c>
      <c r="F10" s="124"/>
      <c r="G10" s="44"/>
      <c r="H10" s="77"/>
    </row>
    <row r="11" spans="2:8" ht="26.25" x14ac:dyDescent="0.4">
      <c r="B11" s="63" t="s">
        <v>116</v>
      </c>
      <c r="C11" s="62" t="s">
        <v>88</v>
      </c>
      <c r="D11" s="62" t="s">
        <v>89</v>
      </c>
      <c r="E11" s="62" t="s">
        <v>103</v>
      </c>
      <c r="F11" s="62" t="s">
        <v>89</v>
      </c>
      <c r="G11" s="19"/>
      <c r="H11" s="65"/>
    </row>
    <row r="12" spans="2:8" s="25" customFormat="1" ht="19.5" x14ac:dyDescent="0.3">
      <c r="B12" s="31" t="s">
        <v>8</v>
      </c>
      <c r="C12" s="34">
        <v>90433</v>
      </c>
      <c r="D12" s="45">
        <v>0.48507230518365946</v>
      </c>
      <c r="E12" s="34">
        <v>680461.65</v>
      </c>
      <c r="F12" s="45">
        <v>0.18607000915928942</v>
      </c>
      <c r="G12" s="19"/>
      <c r="H12" s="61"/>
    </row>
    <row r="13" spans="2:8" s="25" customFormat="1" ht="19.5" x14ac:dyDescent="0.3">
      <c r="B13" s="31" t="s">
        <v>6</v>
      </c>
      <c r="C13" s="34">
        <v>5351</v>
      </c>
      <c r="D13" s="45">
        <v>2.8702154136628903E-2</v>
      </c>
      <c r="E13" s="34">
        <v>100467.65</v>
      </c>
      <c r="F13" s="45">
        <v>2.7472549783977222E-2</v>
      </c>
      <c r="G13" s="19"/>
      <c r="H13" s="61"/>
    </row>
    <row r="14" spans="2:8" s="25" customFormat="1" ht="19.5" x14ac:dyDescent="0.3">
      <c r="B14" s="31" t="s">
        <v>5</v>
      </c>
      <c r="C14" s="34">
        <v>24937</v>
      </c>
      <c r="D14" s="45">
        <v>0.13375922588396841</v>
      </c>
      <c r="E14" s="34">
        <v>2050970.63</v>
      </c>
      <c r="F14" s="45">
        <v>0.56083120027342259</v>
      </c>
      <c r="G14" s="19"/>
      <c r="H14" s="61"/>
    </row>
    <row r="15" spans="2:8" s="25" customFormat="1" ht="19.5" x14ac:dyDescent="0.3">
      <c r="B15" s="31" t="s">
        <v>7</v>
      </c>
      <c r="C15" s="34">
        <v>42573</v>
      </c>
      <c r="D15" s="45">
        <v>0.22835671987641606</v>
      </c>
      <c r="E15" s="34">
        <v>467918.8</v>
      </c>
      <c r="F15" s="45">
        <v>0.12795086306745387</v>
      </c>
      <c r="G15" s="19"/>
      <c r="H15" s="61"/>
    </row>
    <row r="16" spans="2:8" s="25" customFormat="1" ht="19.5" x14ac:dyDescent="0.3">
      <c r="B16" s="31" t="s">
        <v>400</v>
      </c>
      <c r="C16" s="34">
        <v>727</v>
      </c>
      <c r="D16" s="45">
        <v>3.8995451424648129E-3</v>
      </c>
      <c r="E16" s="34">
        <v>20990.080000000002</v>
      </c>
      <c r="F16" s="45">
        <v>5.7396686174073413E-3</v>
      </c>
      <c r="G16" s="19"/>
      <c r="H16" s="61"/>
    </row>
    <row r="17" spans="2:8" s="25" customFormat="1" ht="19.5" x14ac:dyDescent="0.3">
      <c r="B17" s="31" t="s">
        <v>401</v>
      </c>
      <c r="C17" s="34">
        <v>9410</v>
      </c>
      <c r="D17" s="45">
        <v>5.0474167524888432E-2</v>
      </c>
      <c r="E17" s="34">
        <v>284744.88</v>
      </c>
      <c r="F17" s="45">
        <v>7.7862554678372789E-2</v>
      </c>
      <c r="G17" s="19"/>
      <c r="H17" s="61"/>
    </row>
    <row r="18" spans="2:8" s="25" customFormat="1" ht="19.5" x14ac:dyDescent="0.3">
      <c r="B18" s="31" t="s">
        <v>402</v>
      </c>
      <c r="C18" s="34">
        <v>779</v>
      </c>
      <c r="D18" s="45">
        <v>4.1784672159285961E-3</v>
      </c>
      <c r="E18" s="34">
        <v>47187.08</v>
      </c>
      <c r="F18" s="45">
        <v>1.2903152452162621E-2</v>
      </c>
      <c r="G18" s="19"/>
      <c r="H18" s="61"/>
    </row>
    <row r="19" spans="2:8" ht="19.5" x14ac:dyDescent="0.3">
      <c r="B19" s="31" t="s">
        <v>337</v>
      </c>
      <c r="C19" s="34">
        <v>12222</v>
      </c>
      <c r="D19" s="45">
        <v>6.5557415036045313E-2</v>
      </c>
      <c r="E19" s="34">
        <v>4278.72</v>
      </c>
      <c r="F19" s="45">
        <v>1.1700019679140403E-3</v>
      </c>
      <c r="H19" s="61"/>
    </row>
    <row r="20" spans="2:8" ht="19.5" x14ac:dyDescent="0.3">
      <c r="B20" s="24" t="s">
        <v>83</v>
      </c>
      <c r="C20" s="34">
        <v>186432</v>
      </c>
      <c r="D20" s="45">
        <v>1</v>
      </c>
      <c r="E20" s="34">
        <v>3657019.49</v>
      </c>
      <c r="F20" s="45">
        <v>1</v>
      </c>
      <c r="H20" s="61"/>
    </row>
    <row r="21" spans="2:8" ht="15" x14ac:dyDescent="0.25">
      <c r="B21" s="19"/>
      <c r="C21" s="19"/>
      <c r="D21" s="19"/>
      <c r="E21" s="19"/>
      <c r="F21" s="19"/>
    </row>
    <row r="22" spans="2:8" ht="15" x14ac:dyDescent="0.25">
      <c r="B22" s="19"/>
      <c r="C22" s="19"/>
      <c r="D22" s="19"/>
      <c r="E22" s="19"/>
      <c r="F22" s="19"/>
    </row>
    <row r="23" spans="2:8" ht="15" x14ac:dyDescent="0.25">
      <c r="B23" s="19"/>
      <c r="C23" s="19"/>
      <c r="D23" s="19"/>
      <c r="E23" s="19"/>
      <c r="F23" s="19"/>
    </row>
    <row r="24" spans="2:8" ht="15" x14ac:dyDescent="0.25">
      <c r="B24" s="19"/>
      <c r="C24" s="19"/>
      <c r="D24" s="19"/>
      <c r="E24" s="19"/>
      <c r="F24" s="19"/>
    </row>
    <row r="25" spans="2:8" x14ac:dyDescent="0.2">
      <c r="D25" s="25"/>
    </row>
  </sheetData>
  <sheetProtection algorithmName="SHA-512" hashValue="i4H0ZxpKZ1oyTt2G52F4RobO8hfShxdqqzEEGIBAZnS+bvwJ7QSAD6eRHo3bZTeqgK8rBtm09FJrF3zuwHpXRg==" saltValue="B8kG90zFe04AEfGNoAeoOA==" spinCount="100000" sheet="1" objects="1" scenarios="1" pivotTables="0"/>
  <mergeCells count="2">
    <mergeCell ref="C10:D10"/>
    <mergeCell ref="E10:F10"/>
  </mergeCells>
  <hyperlinks>
    <hyperlink ref="B1" location="Índice!A1" display="Índice" xr:uid="{19F50187-E2E8-476F-AA98-4ACA668E0E15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T240"/>
  <sheetViews>
    <sheetView showGridLines="0" topLeftCell="B1" zoomScaleNormal="100" workbookViewId="0">
      <selection activeCell="B1" sqref="B1"/>
    </sheetView>
  </sheetViews>
  <sheetFormatPr defaultColWidth="9.140625" defaultRowHeight="12.75" x14ac:dyDescent="0.2"/>
  <cols>
    <col min="1" max="1" width="0" style="20" hidden="1" customWidth="1"/>
    <col min="2" max="2" width="76.42578125" style="20" bestFit="1" customWidth="1"/>
    <col min="3" max="3" width="10.7109375" style="20" customWidth="1"/>
    <col min="4" max="16" width="10.7109375" style="42" customWidth="1"/>
    <col min="17" max="17" width="12.7109375" style="42" customWidth="1"/>
    <col min="18" max="16384" width="9.140625" style="20"/>
  </cols>
  <sheetData>
    <row r="1" spans="2:20" ht="15" x14ac:dyDescent="0.2">
      <c r="B1" s="18" t="s">
        <v>140</v>
      </c>
    </row>
    <row r="2" spans="2:20" ht="20.100000000000001" customHeight="1" x14ac:dyDescent="0.2"/>
    <row r="3" spans="2:20" x14ac:dyDescent="0.2">
      <c r="B3" s="43" t="s">
        <v>143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10" spans="2:20" hidden="1" x14ac:dyDescent="0.2">
      <c r="B10" s="30"/>
      <c r="C10" s="29" t="s">
        <v>397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2:20" x14ac:dyDescent="0.2">
      <c r="B11" s="30"/>
      <c r="C11" s="118" t="s">
        <v>8</v>
      </c>
      <c r="D11" s="119"/>
      <c r="E11" s="118" t="s">
        <v>6</v>
      </c>
      <c r="F11" s="119"/>
      <c r="G11" s="118" t="s">
        <v>5</v>
      </c>
      <c r="H11" s="119"/>
      <c r="I11" s="118" t="s">
        <v>7</v>
      </c>
      <c r="J11" s="119"/>
      <c r="K11" s="118" t="s">
        <v>400</v>
      </c>
      <c r="L11" s="119"/>
      <c r="M11" s="118" t="s">
        <v>401</v>
      </c>
      <c r="N11" s="119"/>
      <c r="O11" s="118" t="s">
        <v>402</v>
      </c>
      <c r="P11" s="119"/>
      <c r="Q11" s="118" t="s">
        <v>337</v>
      </c>
      <c r="R11" s="119"/>
      <c r="S11" s="118" t="s">
        <v>142</v>
      </c>
      <c r="T11" s="118" t="s">
        <v>113</v>
      </c>
    </row>
    <row r="12" spans="2:20" s="35" customFormat="1" x14ac:dyDescent="0.2">
      <c r="B12" s="46" t="s">
        <v>125</v>
      </c>
      <c r="C12" s="21" t="s">
        <v>88</v>
      </c>
      <c r="D12" s="21" t="s">
        <v>0</v>
      </c>
      <c r="E12" s="21" t="s">
        <v>88</v>
      </c>
      <c r="F12" s="21" t="s">
        <v>0</v>
      </c>
      <c r="G12" s="21" t="s">
        <v>88</v>
      </c>
      <c r="H12" s="21" t="s">
        <v>0</v>
      </c>
      <c r="I12" s="21" t="s">
        <v>88</v>
      </c>
      <c r="J12" s="21" t="s">
        <v>0</v>
      </c>
      <c r="K12" s="21" t="s">
        <v>88</v>
      </c>
      <c r="L12" s="21" t="s">
        <v>0</v>
      </c>
      <c r="M12" s="21" t="s">
        <v>88</v>
      </c>
      <c r="N12" s="21" t="s">
        <v>0</v>
      </c>
      <c r="O12" s="21" t="s">
        <v>88</v>
      </c>
      <c r="P12" s="21" t="s">
        <v>0</v>
      </c>
      <c r="Q12" s="21" t="s">
        <v>88</v>
      </c>
      <c r="R12" s="21" t="s">
        <v>0</v>
      </c>
      <c r="S12" s="119"/>
      <c r="T12" s="119"/>
    </row>
    <row r="13" spans="2:20" x14ac:dyDescent="0.2">
      <c r="B13" s="71" t="s">
        <v>372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</row>
    <row r="14" spans="2:20" x14ac:dyDescent="0.2">
      <c r="B14" s="66" t="s">
        <v>3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</row>
    <row r="15" spans="2:20" x14ac:dyDescent="0.2">
      <c r="B15" s="74" t="s">
        <v>121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2:20" x14ac:dyDescent="0.2">
      <c r="B16" s="78" t="s">
        <v>348</v>
      </c>
      <c r="C16" s="76">
        <v>66</v>
      </c>
      <c r="D16" s="76">
        <v>5.88</v>
      </c>
      <c r="E16" s="76">
        <v>23</v>
      </c>
      <c r="F16" s="76">
        <v>52.51</v>
      </c>
      <c r="G16" s="76">
        <v>15</v>
      </c>
      <c r="H16" s="76">
        <v>13.93</v>
      </c>
      <c r="I16" s="76">
        <v>39</v>
      </c>
      <c r="J16" s="76">
        <v>3.58</v>
      </c>
      <c r="K16" s="76">
        <v>1</v>
      </c>
      <c r="L16" s="76">
        <v>0.01</v>
      </c>
      <c r="M16" s="76">
        <v>12</v>
      </c>
      <c r="N16" s="76">
        <v>1.17</v>
      </c>
      <c r="O16" s="76">
        <v>4</v>
      </c>
      <c r="P16" s="76">
        <v>0.51</v>
      </c>
      <c r="Q16" s="76">
        <v>1</v>
      </c>
      <c r="R16" s="76">
        <v>0.04</v>
      </c>
      <c r="S16" s="76">
        <v>161</v>
      </c>
      <c r="T16" s="76">
        <v>77.63</v>
      </c>
    </row>
    <row r="17" spans="2:20" x14ac:dyDescent="0.2">
      <c r="B17" s="78" t="s">
        <v>150</v>
      </c>
      <c r="C17" s="76">
        <v>4572</v>
      </c>
      <c r="D17" s="76">
        <v>656.94</v>
      </c>
      <c r="E17" s="76">
        <v>1417</v>
      </c>
      <c r="F17" s="76">
        <v>7511.49</v>
      </c>
      <c r="G17" s="76">
        <v>2509</v>
      </c>
      <c r="H17" s="76">
        <v>1540.33</v>
      </c>
      <c r="I17" s="76">
        <v>3355</v>
      </c>
      <c r="J17" s="76">
        <v>343.97</v>
      </c>
      <c r="K17" s="76">
        <v>30</v>
      </c>
      <c r="L17" s="76">
        <v>4.5999999999999996</v>
      </c>
      <c r="M17" s="76">
        <v>882</v>
      </c>
      <c r="N17" s="76">
        <v>187.74</v>
      </c>
      <c r="O17" s="76">
        <v>206</v>
      </c>
      <c r="P17" s="76">
        <v>74.19</v>
      </c>
      <c r="Q17" s="76">
        <v>311</v>
      </c>
      <c r="R17" s="76">
        <v>16.100000000000001</v>
      </c>
      <c r="S17" s="76">
        <v>13282</v>
      </c>
      <c r="T17" s="76">
        <v>10335.36</v>
      </c>
    </row>
    <row r="18" spans="2:20" x14ac:dyDescent="0.2">
      <c r="B18" s="78" t="s">
        <v>151</v>
      </c>
      <c r="C18" s="76">
        <v>28</v>
      </c>
      <c r="D18" s="76">
        <v>29.94</v>
      </c>
      <c r="E18" s="76">
        <v>12</v>
      </c>
      <c r="F18" s="76">
        <v>16.71</v>
      </c>
      <c r="G18" s="76">
        <v>6</v>
      </c>
      <c r="H18" s="76">
        <v>28.89</v>
      </c>
      <c r="I18" s="76">
        <v>20</v>
      </c>
      <c r="J18" s="76">
        <v>11.22</v>
      </c>
      <c r="K18" s="76">
        <v>2</v>
      </c>
      <c r="L18" s="76">
        <v>1.04</v>
      </c>
      <c r="M18" s="76">
        <v>2</v>
      </c>
      <c r="N18" s="76">
        <v>0.21</v>
      </c>
      <c r="O18" s="76">
        <v>0</v>
      </c>
      <c r="P18" s="76">
        <v>0</v>
      </c>
      <c r="Q18" s="76">
        <v>2</v>
      </c>
      <c r="R18" s="76">
        <v>0.08</v>
      </c>
      <c r="S18" s="76">
        <v>72</v>
      </c>
      <c r="T18" s="76">
        <v>88.09</v>
      </c>
    </row>
    <row r="19" spans="2:20" x14ac:dyDescent="0.2">
      <c r="B19" s="78" t="s">
        <v>152</v>
      </c>
      <c r="C19" s="76">
        <v>656</v>
      </c>
      <c r="D19" s="76">
        <v>318.81</v>
      </c>
      <c r="E19" s="76">
        <v>193</v>
      </c>
      <c r="F19" s="76">
        <v>366.39</v>
      </c>
      <c r="G19" s="76">
        <v>47</v>
      </c>
      <c r="H19" s="76">
        <v>92.79</v>
      </c>
      <c r="I19" s="76">
        <v>213</v>
      </c>
      <c r="J19" s="76">
        <v>74.45</v>
      </c>
      <c r="K19" s="76">
        <v>26</v>
      </c>
      <c r="L19" s="76">
        <v>61.86</v>
      </c>
      <c r="M19" s="76">
        <v>61</v>
      </c>
      <c r="N19" s="76">
        <v>50.17</v>
      </c>
      <c r="O19" s="76">
        <v>12</v>
      </c>
      <c r="P19" s="76">
        <v>5.69</v>
      </c>
      <c r="Q19" s="76">
        <v>476</v>
      </c>
      <c r="R19" s="76">
        <v>49.28</v>
      </c>
      <c r="S19" s="76">
        <v>1684</v>
      </c>
      <c r="T19" s="76">
        <v>1019.44</v>
      </c>
    </row>
    <row r="20" spans="2:20" x14ac:dyDescent="0.2">
      <c r="B20" s="78" t="s">
        <v>153</v>
      </c>
      <c r="C20" s="76">
        <v>23</v>
      </c>
      <c r="D20" s="76">
        <v>4.3899999999999997</v>
      </c>
      <c r="E20" s="76">
        <v>4</v>
      </c>
      <c r="F20" s="76">
        <v>3.61</v>
      </c>
      <c r="G20" s="76">
        <v>10</v>
      </c>
      <c r="H20" s="76">
        <v>1.28</v>
      </c>
      <c r="I20" s="76">
        <v>3</v>
      </c>
      <c r="J20" s="76">
        <v>0.28000000000000003</v>
      </c>
      <c r="K20" s="76">
        <v>0</v>
      </c>
      <c r="L20" s="76">
        <v>0</v>
      </c>
      <c r="M20" s="76">
        <v>4</v>
      </c>
      <c r="N20" s="76">
        <v>0.34</v>
      </c>
      <c r="O20" s="76">
        <v>1</v>
      </c>
      <c r="P20" s="76">
        <v>99.02</v>
      </c>
      <c r="Q20" s="76">
        <v>6</v>
      </c>
      <c r="R20" s="76">
        <v>0.25</v>
      </c>
      <c r="S20" s="76">
        <v>51</v>
      </c>
      <c r="T20" s="76">
        <v>109.17</v>
      </c>
    </row>
    <row r="21" spans="2:20" x14ac:dyDescent="0.2">
      <c r="B21" s="78" t="s">
        <v>154</v>
      </c>
      <c r="C21" s="76">
        <v>216</v>
      </c>
      <c r="D21" s="76">
        <v>36.17</v>
      </c>
      <c r="E21" s="76">
        <v>199</v>
      </c>
      <c r="F21" s="76">
        <v>560.54</v>
      </c>
      <c r="G21" s="76">
        <v>55</v>
      </c>
      <c r="H21" s="76">
        <v>730</v>
      </c>
      <c r="I21" s="76">
        <v>82</v>
      </c>
      <c r="J21" s="76">
        <v>8.3800000000000008</v>
      </c>
      <c r="K21" s="76">
        <v>1</v>
      </c>
      <c r="L21" s="76">
        <v>7.0000000000000007E-2</v>
      </c>
      <c r="M21" s="76">
        <v>21</v>
      </c>
      <c r="N21" s="76">
        <v>15.75</v>
      </c>
      <c r="O21" s="76">
        <v>6</v>
      </c>
      <c r="P21" s="76">
        <v>220.11</v>
      </c>
      <c r="Q21" s="76">
        <v>372</v>
      </c>
      <c r="R21" s="76">
        <v>30.02</v>
      </c>
      <c r="S21" s="76">
        <v>952</v>
      </c>
      <c r="T21" s="76">
        <v>1601.04</v>
      </c>
    </row>
    <row r="22" spans="2:20" x14ac:dyDescent="0.2">
      <c r="B22" s="78" t="s">
        <v>349</v>
      </c>
      <c r="C22" s="76">
        <v>2</v>
      </c>
      <c r="D22" s="76">
        <v>0.1</v>
      </c>
      <c r="E22" s="76">
        <v>1</v>
      </c>
      <c r="F22" s="76">
        <v>0.02</v>
      </c>
      <c r="G22" s="76">
        <v>1</v>
      </c>
      <c r="H22" s="76">
        <v>6.52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1</v>
      </c>
      <c r="R22" s="76">
        <v>0.02</v>
      </c>
      <c r="S22" s="76">
        <v>5</v>
      </c>
      <c r="T22" s="76">
        <v>6.66</v>
      </c>
    </row>
    <row r="23" spans="2:20" x14ac:dyDescent="0.2">
      <c r="B23" s="74" t="s">
        <v>371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</row>
    <row r="24" spans="2:20" x14ac:dyDescent="0.2">
      <c r="B24" s="78" t="s">
        <v>209</v>
      </c>
      <c r="C24" s="76">
        <v>1092</v>
      </c>
      <c r="D24" s="76">
        <v>178.93</v>
      </c>
      <c r="E24" s="76">
        <v>8</v>
      </c>
      <c r="F24" s="76">
        <v>2.4700000000000002</v>
      </c>
      <c r="G24" s="76">
        <v>8</v>
      </c>
      <c r="H24" s="76">
        <v>3.2</v>
      </c>
      <c r="I24" s="76">
        <v>119</v>
      </c>
      <c r="J24" s="76">
        <v>12.13</v>
      </c>
      <c r="K24" s="76">
        <v>0</v>
      </c>
      <c r="L24" s="76">
        <v>0</v>
      </c>
      <c r="M24" s="76">
        <v>11</v>
      </c>
      <c r="N24" s="76">
        <v>1.17</v>
      </c>
      <c r="O24" s="76">
        <v>1</v>
      </c>
      <c r="P24" s="76">
        <v>0.06</v>
      </c>
      <c r="Q24" s="76">
        <v>1</v>
      </c>
      <c r="R24" s="76">
        <v>0.09</v>
      </c>
      <c r="S24" s="76">
        <v>1240</v>
      </c>
      <c r="T24" s="76">
        <v>198.05</v>
      </c>
    </row>
    <row r="25" spans="2:20" x14ac:dyDescent="0.2">
      <c r="B25" s="74" t="s">
        <v>373</v>
      </c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</row>
    <row r="26" spans="2:20" x14ac:dyDescent="0.2">
      <c r="B26" s="78" t="s">
        <v>157</v>
      </c>
      <c r="C26" s="76">
        <v>1</v>
      </c>
      <c r="D26" s="76">
        <v>0.48</v>
      </c>
      <c r="E26" s="76">
        <v>2228</v>
      </c>
      <c r="F26" s="76">
        <v>5247.21</v>
      </c>
      <c r="G26" s="76">
        <v>78</v>
      </c>
      <c r="H26" s="76">
        <v>748.28</v>
      </c>
      <c r="I26" s="76">
        <v>4</v>
      </c>
      <c r="J26" s="76">
        <v>6.55</v>
      </c>
      <c r="K26" s="76">
        <v>0</v>
      </c>
      <c r="L26" s="76">
        <v>0</v>
      </c>
      <c r="M26" s="76">
        <v>5</v>
      </c>
      <c r="N26" s="76">
        <v>36.450000000000003</v>
      </c>
      <c r="O26" s="76">
        <v>0</v>
      </c>
      <c r="P26" s="76">
        <v>0</v>
      </c>
      <c r="Q26" s="76">
        <v>1</v>
      </c>
      <c r="R26" s="76">
        <v>0.25</v>
      </c>
      <c r="S26" s="76">
        <v>2317</v>
      </c>
      <c r="T26" s="76">
        <v>6039.22</v>
      </c>
    </row>
    <row r="27" spans="2:20" x14ac:dyDescent="0.2">
      <c r="B27" s="78" t="s">
        <v>158</v>
      </c>
      <c r="C27" s="76">
        <v>14840</v>
      </c>
      <c r="D27" s="76">
        <v>28059.93</v>
      </c>
      <c r="E27" s="76">
        <v>705</v>
      </c>
      <c r="F27" s="76">
        <v>842.92</v>
      </c>
      <c r="G27" s="76">
        <v>490</v>
      </c>
      <c r="H27" s="76">
        <v>32238.03</v>
      </c>
      <c r="I27" s="76">
        <v>2197</v>
      </c>
      <c r="J27" s="76">
        <v>6783.33</v>
      </c>
      <c r="K27" s="76">
        <v>4</v>
      </c>
      <c r="L27" s="76">
        <v>1.1100000000000001</v>
      </c>
      <c r="M27" s="76">
        <v>90</v>
      </c>
      <c r="N27" s="76">
        <v>1730.12</v>
      </c>
      <c r="O27" s="76">
        <v>4</v>
      </c>
      <c r="P27" s="76">
        <v>34.619999999999997</v>
      </c>
      <c r="Q27" s="76">
        <v>2</v>
      </c>
      <c r="R27" s="76">
        <v>0.05</v>
      </c>
      <c r="S27" s="76">
        <v>18332</v>
      </c>
      <c r="T27" s="76">
        <v>69690.11</v>
      </c>
    </row>
    <row r="28" spans="2:20" x14ac:dyDescent="0.2">
      <c r="B28" s="78" t="s">
        <v>159</v>
      </c>
      <c r="C28" s="76">
        <v>683</v>
      </c>
      <c r="D28" s="76">
        <v>552.53</v>
      </c>
      <c r="E28" s="76">
        <v>1</v>
      </c>
      <c r="F28" s="76">
        <v>0.27</v>
      </c>
      <c r="G28" s="76">
        <v>11</v>
      </c>
      <c r="H28" s="76">
        <v>16.72</v>
      </c>
      <c r="I28" s="76">
        <v>496</v>
      </c>
      <c r="J28" s="76">
        <v>374.83</v>
      </c>
      <c r="K28" s="76">
        <v>0</v>
      </c>
      <c r="L28" s="76">
        <v>0</v>
      </c>
      <c r="M28" s="76">
        <v>6</v>
      </c>
      <c r="N28" s="76">
        <v>1.05</v>
      </c>
      <c r="O28" s="76">
        <v>1</v>
      </c>
      <c r="P28" s="76">
        <v>0.79</v>
      </c>
      <c r="Q28" s="76">
        <v>2</v>
      </c>
      <c r="R28" s="76">
        <v>0.17</v>
      </c>
      <c r="S28" s="76">
        <v>1200</v>
      </c>
      <c r="T28" s="76">
        <v>946.36</v>
      </c>
    </row>
    <row r="29" spans="2:20" x14ac:dyDescent="0.2">
      <c r="B29" s="78" t="s">
        <v>160</v>
      </c>
      <c r="C29" s="76">
        <v>21531</v>
      </c>
      <c r="D29" s="76">
        <v>44305.46</v>
      </c>
      <c r="E29" s="76">
        <v>8</v>
      </c>
      <c r="F29" s="76">
        <v>4.09</v>
      </c>
      <c r="G29" s="76">
        <v>115</v>
      </c>
      <c r="H29" s="76">
        <v>267.5</v>
      </c>
      <c r="I29" s="76">
        <v>4239</v>
      </c>
      <c r="J29" s="76">
        <v>4454.3999999999996</v>
      </c>
      <c r="K29" s="76">
        <v>1</v>
      </c>
      <c r="L29" s="76">
        <v>1.61</v>
      </c>
      <c r="M29" s="76">
        <v>18</v>
      </c>
      <c r="N29" s="76">
        <v>38.380000000000003</v>
      </c>
      <c r="O29" s="76">
        <v>0</v>
      </c>
      <c r="P29" s="76">
        <v>0</v>
      </c>
      <c r="Q29" s="76">
        <v>238</v>
      </c>
      <c r="R29" s="76">
        <v>107.18</v>
      </c>
      <c r="S29" s="76">
        <v>26150</v>
      </c>
      <c r="T29" s="76">
        <v>49178.62</v>
      </c>
    </row>
    <row r="30" spans="2:20" x14ac:dyDescent="0.2">
      <c r="B30" s="78" t="s">
        <v>161</v>
      </c>
      <c r="C30" s="76">
        <v>3730</v>
      </c>
      <c r="D30" s="76">
        <v>1513.27</v>
      </c>
      <c r="E30" s="76">
        <v>26</v>
      </c>
      <c r="F30" s="76">
        <v>22.14</v>
      </c>
      <c r="G30" s="76">
        <v>197</v>
      </c>
      <c r="H30" s="76">
        <v>1628.96</v>
      </c>
      <c r="I30" s="76">
        <v>740</v>
      </c>
      <c r="J30" s="76">
        <v>1110.3399999999999</v>
      </c>
      <c r="K30" s="76">
        <v>15</v>
      </c>
      <c r="L30" s="76">
        <v>10.86</v>
      </c>
      <c r="M30" s="76">
        <v>158</v>
      </c>
      <c r="N30" s="76">
        <v>699.3</v>
      </c>
      <c r="O30" s="76">
        <v>4</v>
      </c>
      <c r="P30" s="76">
        <v>1.98</v>
      </c>
      <c r="Q30" s="76">
        <v>51</v>
      </c>
      <c r="R30" s="76">
        <v>10.25</v>
      </c>
      <c r="S30" s="76">
        <v>4921</v>
      </c>
      <c r="T30" s="76">
        <v>4997.1000000000004</v>
      </c>
    </row>
    <row r="31" spans="2:20" x14ac:dyDescent="0.2">
      <c r="B31" s="78" t="s">
        <v>162</v>
      </c>
      <c r="C31" s="76">
        <v>193</v>
      </c>
      <c r="D31" s="76">
        <v>291.23</v>
      </c>
      <c r="E31" s="76">
        <v>672</v>
      </c>
      <c r="F31" s="76">
        <v>10422.11</v>
      </c>
      <c r="G31" s="76">
        <v>1910</v>
      </c>
      <c r="H31" s="76">
        <v>54810.11</v>
      </c>
      <c r="I31" s="76">
        <v>1342</v>
      </c>
      <c r="J31" s="76">
        <v>2024.91</v>
      </c>
      <c r="K31" s="76">
        <v>28</v>
      </c>
      <c r="L31" s="76">
        <v>45.01</v>
      </c>
      <c r="M31" s="76">
        <v>914</v>
      </c>
      <c r="N31" s="76">
        <v>15316.37</v>
      </c>
      <c r="O31" s="76">
        <v>111</v>
      </c>
      <c r="P31" s="76">
        <v>3316.06</v>
      </c>
      <c r="Q31" s="76">
        <v>0</v>
      </c>
      <c r="R31" s="76">
        <v>0</v>
      </c>
      <c r="S31" s="76">
        <v>5170</v>
      </c>
      <c r="T31" s="76">
        <v>86225.8</v>
      </c>
    </row>
    <row r="32" spans="2:20" x14ac:dyDescent="0.2">
      <c r="B32" s="78" t="s">
        <v>163</v>
      </c>
      <c r="C32" s="76">
        <v>146</v>
      </c>
      <c r="D32" s="76">
        <v>381.62</v>
      </c>
      <c r="E32" s="76">
        <v>2</v>
      </c>
      <c r="F32" s="76">
        <v>2.34</v>
      </c>
      <c r="G32" s="76">
        <v>40</v>
      </c>
      <c r="H32" s="76">
        <v>276.51</v>
      </c>
      <c r="I32" s="76">
        <v>63</v>
      </c>
      <c r="J32" s="76">
        <v>341.32</v>
      </c>
      <c r="K32" s="76">
        <v>0</v>
      </c>
      <c r="L32" s="76">
        <v>0</v>
      </c>
      <c r="M32" s="76">
        <v>7</v>
      </c>
      <c r="N32" s="76">
        <v>52.52</v>
      </c>
      <c r="O32" s="76">
        <v>0</v>
      </c>
      <c r="P32" s="76">
        <v>0</v>
      </c>
      <c r="Q32" s="76">
        <v>0</v>
      </c>
      <c r="R32" s="76">
        <v>0</v>
      </c>
      <c r="S32" s="76">
        <v>258</v>
      </c>
      <c r="T32" s="76">
        <v>1054.31</v>
      </c>
    </row>
    <row r="33" spans="2:20" x14ac:dyDescent="0.2">
      <c r="B33" s="74" t="s">
        <v>122</v>
      </c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</row>
    <row r="34" spans="2:20" x14ac:dyDescent="0.2">
      <c r="B34" s="78" t="s">
        <v>164</v>
      </c>
      <c r="C34" s="76">
        <v>498</v>
      </c>
      <c r="D34" s="76">
        <v>143.02000000000001</v>
      </c>
      <c r="E34" s="76">
        <v>31</v>
      </c>
      <c r="F34" s="76">
        <v>6.83</v>
      </c>
      <c r="G34" s="76">
        <v>115</v>
      </c>
      <c r="H34" s="76">
        <v>411.98</v>
      </c>
      <c r="I34" s="76">
        <v>221</v>
      </c>
      <c r="J34" s="76">
        <v>78.67</v>
      </c>
      <c r="K34" s="76">
        <v>7</v>
      </c>
      <c r="L34" s="76">
        <v>2.36</v>
      </c>
      <c r="M34" s="76">
        <v>124</v>
      </c>
      <c r="N34" s="76">
        <v>131.47</v>
      </c>
      <c r="O34" s="76">
        <v>5</v>
      </c>
      <c r="P34" s="76">
        <v>9.91</v>
      </c>
      <c r="Q34" s="76">
        <v>293</v>
      </c>
      <c r="R34" s="76">
        <v>21.47</v>
      </c>
      <c r="S34" s="76">
        <v>1294</v>
      </c>
      <c r="T34" s="76">
        <v>805.71</v>
      </c>
    </row>
    <row r="35" spans="2:20" x14ac:dyDescent="0.2">
      <c r="B35" s="78" t="s">
        <v>165</v>
      </c>
      <c r="C35" s="76">
        <v>3897</v>
      </c>
      <c r="D35" s="76">
        <v>2678.16</v>
      </c>
      <c r="E35" s="76">
        <v>6</v>
      </c>
      <c r="F35" s="76">
        <v>0.75</v>
      </c>
      <c r="G35" s="76">
        <v>49</v>
      </c>
      <c r="H35" s="76">
        <v>50.44</v>
      </c>
      <c r="I35" s="76">
        <v>1467</v>
      </c>
      <c r="J35" s="76">
        <v>2257.29</v>
      </c>
      <c r="K35" s="76">
        <v>2</v>
      </c>
      <c r="L35" s="76">
        <v>0.25</v>
      </c>
      <c r="M35" s="76">
        <v>41</v>
      </c>
      <c r="N35" s="76">
        <v>15.71</v>
      </c>
      <c r="O35" s="76">
        <v>0</v>
      </c>
      <c r="P35" s="76">
        <v>0</v>
      </c>
      <c r="Q35" s="76">
        <v>199</v>
      </c>
      <c r="R35" s="76">
        <v>21.9</v>
      </c>
      <c r="S35" s="76">
        <v>5661</v>
      </c>
      <c r="T35" s="76">
        <v>5024.5</v>
      </c>
    </row>
    <row r="36" spans="2:20" x14ac:dyDescent="0.2">
      <c r="B36" s="78" t="s">
        <v>166</v>
      </c>
      <c r="C36" s="76">
        <v>40</v>
      </c>
      <c r="D36" s="76">
        <v>26.93</v>
      </c>
      <c r="E36" s="76">
        <v>12</v>
      </c>
      <c r="F36" s="76">
        <v>14.94</v>
      </c>
      <c r="G36" s="76">
        <v>25</v>
      </c>
      <c r="H36" s="76">
        <v>195.77</v>
      </c>
      <c r="I36" s="76">
        <v>37</v>
      </c>
      <c r="J36" s="76">
        <v>25.55</v>
      </c>
      <c r="K36" s="76">
        <v>6</v>
      </c>
      <c r="L36" s="76">
        <v>2.19</v>
      </c>
      <c r="M36" s="76">
        <v>43</v>
      </c>
      <c r="N36" s="76">
        <v>51.19</v>
      </c>
      <c r="O36" s="76">
        <v>4</v>
      </c>
      <c r="P36" s="76">
        <v>0.5</v>
      </c>
      <c r="Q36" s="76">
        <v>13</v>
      </c>
      <c r="R36" s="76">
        <v>0.71</v>
      </c>
      <c r="S36" s="76">
        <v>180</v>
      </c>
      <c r="T36" s="76">
        <v>317.77999999999997</v>
      </c>
    </row>
    <row r="37" spans="2:20" x14ac:dyDescent="0.2">
      <c r="B37" s="78" t="s">
        <v>167</v>
      </c>
      <c r="C37" s="76">
        <v>1328</v>
      </c>
      <c r="D37" s="76">
        <v>832.75</v>
      </c>
      <c r="E37" s="76">
        <v>391</v>
      </c>
      <c r="F37" s="76">
        <v>210.47</v>
      </c>
      <c r="G37" s="76">
        <v>151</v>
      </c>
      <c r="H37" s="76">
        <v>139.28</v>
      </c>
      <c r="I37" s="76">
        <v>177</v>
      </c>
      <c r="J37" s="76">
        <v>42.35</v>
      </c>
      <c r="K37" s="76">
        <v>12</v>
      </c>
      <c r="L37" s="76">
        <v>9.43</v>
      </c>
      <c r="M37" s="76">
        <v>211</v>
      </c>
      <c r="N37" s="76">
        <v>167.54</v>
      </c>
      <c r="O37" s="76">
        <v>5</v>
      </c>
      <c r="P37" s="76">
        <v>40.51</v>
      </c>
      <c r="Q37" s="76">
        <v>209</v>
      </c>
      <c r="R37" s="76">
        <v>11.14</v>
      </c>
      <c r="S37" s="76">
        <v>2484</v>
      </c>
      <c r="T37" s="76">
        <v>1453.47</v>
      </c>
    </row>
    <row r="38" spans="2:20" x14ac:dyDescent="0.2">
      <c r="B38" s="78" t="s">
        <v>168</v>
      </c>
      <c r="C38" s="76">
        <v>8</v>
      </c>
      <c r="D38" s="76">
        <v>6.02</v>
      </c>
      <c r="E38" s="76">
        <v>0</v>
      </c>
      <c r="F38" s="76">
        <v>0</v>
      </c>
      <c r="G38" s="76">
        <v>4</v>
      </c>
      <c r="H38" s="76">
        <v>0.42</v>
      </c>
      <c r="I38" s="76">
        <v>29</v>
      </c>
      <c r="J38" s="76">
        <v>6.6</v>
      </c>
      <c r="K38" s="76">
        <v>1</v>
      </c>
      <c r="L38" s="76">
        <v>0.15</v>
      </c>
      <c r="M38" s="76">
        <v>20</v>
      </c>
      <c r="N38" s="76">
        <v>25.82</v>
      </c>
      <c r="O38" s="76">
        <v>1</v>
      </c>
      <c r="P38" s="76">
        <v>0.06</v>
      </c>
      <c r="Q38" s="76">
        <v>13</v>
      </c>
      <c r="R38" s="76">
        <v>1.89</v>
      </c>
      <c r="S38" s="76">
        <v>76</v>
      </c>
      <c r="T38" s="76">
        <v>40.96</v>
      </c>
    </row>
    <row r="39" spans="2:20" x14ac:dyDescent="0.2">
      <c r="B39" s="78" t="s">
        <v>169</v>
      </c>
      <c r="C39" s="76">
        <v>6397</v>
      </c>
      <c r="D39" s="76">
        <v>5204.6000000000004</v>
      </c>
      <c r="E39" s="76">
        <v>15</v>
      </c>
      <c r="F39" s="76">
        <v>1.42</v>
      </c>
      <c r="G39" s="76">
        <v>110</v>
      </c>
      <c r="H39" s="76">
        <v>132.12</v>
      </c>
      <c r="I39" s="76">
        <v>2470</v>
      </c>
      <c r="J39" s="76">
        <v>1363.12</v>
      </c>
      <c r="K39" s="76">
        <v>43</v>
      </c>
      <c r="L39" s="76">
        <v>33.840000000000003</v>
      </c>
      <c r="M39" s="76">
        <v>626</v>
      </c>
      <c r="N39" s="76">
        <v>2997.13</v>
      </c>
      <c r="O39" s="76">
        <v>34</v>
      </c>
      <c r="P39" s="76">
        <v>31.97</v>
      </c>
      <c r="Q39" s="76">
        <v>835</v>
      </c>
      <c r="R39" s="76">
        <v>121.14</v>
      </c>
      <c r="S39" s="76">
        <v>10530</v>
      </c>
      <c r="T39" s="76">
        <v>9885.34</v>
      </c>
    </row>
    <row r="40" spans="2:20" x14ac:dyDescent="0.2">
      <c r="B40" s="78" t="s">
        <v>170</v>
      </c>
      <c r="C40" s="76">
        <v>570</v>
      </c>
      <c r="D40" s="76">
        <v>726.84</v>
      </c>
      <c r="E40" s="76">
        <v>4</v>
      </c>
      <c r="F40" s="76">
        <v>2.65</v>
      </c>
      <c r="G40" s="76">
        <v>36</v>
      </c>
      <c r="H40" s="76">
        <v>54.19</v>
      </c>
      <c r="I40" s="76">
        <v>958</v>
      </c>
      <c r="J40" s="76">
        <v>1562.78</v>
      </c>
      <c r="K40" s="76">
        <v>2</v>
      </c>
      <c r="L40" s="76">
        <v>3.5</v>
      </c>
      <c r="M40" s="76">
        <v>49</v>
      </c>
      <c r="N40" s="76">
        <v>35.39</v>
      </c>
      <c r="O40" s="76">
        <v>4</v>
      </c>
      <c r="P40" s="76">
        <v>0.43</v>
      </c>
      <c r="Q40" s="76">
        <v>1</v>
      </c>
      <c r="R40" s="76">
        <v>7.0000000000000007E-2</v>
      </c>
      <c r="S40" s="76">
        <v>1624</v>
      </c>
      <c r="T40" s="76">
        <v>2385.85</v>
      </c>
    </row>
    <row r="41" spans="2:20" x14ac:dyDescent="0.2">
      <c r="B41" s="78" t="s">
        <v>171</v>
      </c>
      <c r="C41" s="76">
        <v>36</v>
      </c>
      <c r="D41" s="76">
        <v>3.14</v>
      </c>
      <c r="E41" s="76">
        <v>15</v>
      </c>
      <c r="F41" s="76">
        <v>1.74</v>
      </c>
      <c r="G41" s="76">
        <v>14</v>
      </c>
      <c r="H41" s="76">
        <v>1.43</v>
      </c>
      <c r="I41" s="76">
        <v>29</v>
      </c>
      <c r="J41" s="76">
        <v>1.38</v>
      </c>
      <c r="K41" s="76">
        <v>3</v>
      </c>
      <c r="L41" s="76">
        <v>0.42</v>
      </c>
      <c r="M41" s="76">
        <v>20</v>
      </c>
      <c r="N41" s="76">
        <v>1.86</v>
      </c>
      <c r="O41" s="76">
        <v>3</v>
      </c>
      <c r="P41" s="76">
        <v>2.17</v>
      </c>
      <c r="Q41" s="76">
        <v>73</v>
      </c>
      <c r="R41" s="76">
        <v>3.02</v>
      </c>
      <c r="S41" s="76">
        <v>193</v>
      </c>
      <c r="T41" s="76">
        <v>15.16</v>
      </c>
    </row>
    <row r="42" spans="2:20" x14ac:dyDescent="0.2">
      <c r="B42" s="78" t="s">
        <v>172</v>
      </c>
      <c r="C42" s="76">
        <v>787</v>
      </c>
      <c r="D42" s="76">
        <v>278.60000000000002</v>
      </c>
      <c r="E42" s="76">
        <v>15</v>
      </c>
      <c r="F42" s="76">
        <v>1.51</v>
      </c>
      <c r="G42" s="76">
        <v>56</v>
      </c>
      <c r="H42" s="76">
        <v>113.22</v>
      </c>
      <c r="I42" s="76">
        <v>526</v>
      </c>
      <c r="J42" s="76">
        <v>394.56</v>
      </c>
      <c r="K42" s="76">
        <v>64</v>
      </c>
      <c r="L42" s="76">
        <v>152.21</v>
      </c>
      <c r="M42" s="76">
        <v>837</v>
      </c>
      <c r="N42" s="76">
        <v>5225.88</v>
      </c>
      <c r="O42" s="76">
        <v>9</v>
      </c>
      <c r="P42" s="76">
        <v>5.7</v>
      </c>
      <c r="Q42" s="76">
        <v>60</v>
      </c>
      <c r="R42" s="76">
        <v>5.49</v>
      </c>
      <c r="S42" s="76">
        <v>2354</v>
      </c>
      <c r="T42" s="76">
        <v>6177.17</v>
      </c>
    </row>
    <row r="43" spans="2:20" x14ac:dyDescent="0.2">
      <c r="B43" s="78" t="s">
        <v>173</v>
      </c>
      <c r="C43" s="76">
        <v>849</v>
      </c>
      <c r="D43" s="76">
        <v>282.67</v>
      </c>
      <c r="E43" s="76">
        <v>54</v>
      </c>
      <c r="F43" s="76">
        <v>24.87</v>
      </c>
      <c r="G43" s="76">
        <v>98</v>
      </c>
      <c r="H43" s="76">
        <v>507.75</v>
      </c>
      <c r="I43" s="76">
        <v>848</v>
      </c>
      <c r="J43" s="76">
        <v>1619.87</v>
      </c>
      <c r="K43" s="76">
        <v>5</v>
      </c>
      <c r="L43" s="76">
        <v>0.71</v>
      </c>
      <c r="M43" s="76">
        <v>160</v>
      </c>
      <c r="N43" s="76">
        <v>140.82</v>
      </c>
      <c r="O43" s="76">
        <v>11</v>
      </c>
      <c r="P43" s="76">
        <v>4.75</v>
      </c>
      <c r="Q43" s="76">
        <v>23</v>
      </c>
      <c r="R43" s="76">
        <v>1.26</v>
      </c>
      <c r="S43" s="76">
        <v>2048</v>
      </c>
      <c r="T43" s="76">
        <v>2582.6999999999998</v>
      </c>
    </row>
    <row r="44" spans="2:20" x14ac:dyDescent="0.2">
      <c r="B44" s="78" t="s">
        <v>174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922</v>
      </c>
      <c r="R44" s="76">
        <v>87.52</v>
      </c>
      <c r="S44" s="76">
        <v>922</v>
      </c>
      <c r="T44" s="76">
        <v>87.52</v>
      </c>
    </row>
    <row r="45" spans="2:20" x14ac:dyDescent="0.2">
      <c r="B45" s="74" t="s">
        <v>374</v>
      </c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</row>
    <row r="46" spans="2:20" x14ac:dyDescent="0.2">
      <c r="B46" s="78" t="s">
        <v>175</v>
      </c>
      <c r="C46" s="76">
        <v>37</v>
      </c>
      <c r="D46" s="76">
        <v>22.9</v>
      </c>
      <c r="E46" s="76">
        <v>258</v>
      </c>
      <c r="F46" s="76">
        <v>2274.11</v>
      </c>
      <c r="G46" s="76">
        <v>11</v>
      </c>
      <c r="H46" s="76">
        <v>865.73</v>
      </c>
      <c r="I46" s="76">
        <v>70</v>
      </c>
      <c r="J46" s="76">
        <v>67.099999999999994</v>
      </c>
      <c r="K46" s="76">
        <v>0</v>
      </c>
      <c r="L46" s="76">
        <v>0</v>
      </c>
      <c r="M46" s="76">
        <v>5</v>
      </c>
      <c r="N46" s="76">
        <v>3.28</v>
      </c>
      <c r="O46" s="76">
        <v>8</v>
      </c>
      <c r="P46" s="76">
        <v>629.52</v>
      </c>
      <c r="Q46" s="76">
        <v>799</v>
      </c>
      <c r="R46" s="76">
        <v>69.97</v>
      </c>
      <c r="S46" s="76">
        <v>1188</v>
      </c>
      <c r="T46" s="76">
        <v>3932.61</v>
      </c>
    </row>
    <row r="47" spans="2:20" x14ac:dyDescent="0.2">
      <c r="B47" s="78" t="s">
        <v>176</v>
      </c>
      <c r="C47" s="76">
        <v>1</v>
      </c>
      <c r="D47" s="76">
        <v>0.09</v>
      </c>
      <c r="E47" s="76">
        <v>0</v>
      </c>
      <c r="F47" s="76">
        <v>0</v>
      </c>
      <c r="G47" s="76">
        <v>0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2</v>
      </c>
      <c r="R47" s="76">
        <v>0.05</v>
      </c>
      <c r="S47" s="76">
        <v>3</v>
      </c>
      <c r="T47" s="76">
        <v>0.14000000000000001</v>
      </c>
    </row>
    <row r="48" spans="2:20" x14ac:dyDescent="0.2">
      <c r="B48" s="78" t="s">
        <v>177</v>
      </c>
      <c r="C48" s="76">
        <v>0</v>
      </c>
      <c r="D48" s="76">
        <v>0</v>
      </c>
      <c r="E48" s="76">
        <v>7</v>
      </c>
      <c r="F48" s="76">
        <v>2.88</v>
      </c>
      <c r="G48" s="76">
        <v>1</v>
      </c>
      <c r="H48" s="76">
        <v>0.04</v>
      </c>
      <c r="I48" s="76">
        <v>1</v>
      </c>
      <c r="J48" s="76">
        <v>0.57999999999999996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  <c r="P48" s="76">
        <v>0</v>
      </c>
      <c r="Q48" s="76">
        <v>1173</v>
      </c>
      <c r="R48" s="76">
        <v>118.54</v>
      </c>
      <c r="S48" s="76">
        <v>1182</v>
      </c>
      <c r="T48" s="76">
        <v>122.04</v>
      </c>
    </row>
    <row r="49" spans="2:20" x14ac:dyDescent="0.2">
      <c r="B49" s="78" t="s">
        <v>178</v>
      </c>
      <c r="C49" s="76">
        <v>1</v>
      </c>
      <c r="D49" s="76">
        <v>0.02</v>
      </c>
      <c r="E49" s="76">
        <v>2</v>
      </c>
      <c r="F49" s="76">
        <v>2.2200000000000002</v>
      </c>
      <c r="G49" s="76">
        <v>0</v>
      </c>
      <c r="H49" s="76">
        <v>0</v>
      </c>
      <c r="I49" s="76">
        <v>4</v>
      </c>
      <c r="J49" s="76">
        <v>0.25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  <c r="P49" s="76">
        <v>0</v>
      </c>
      <c r="Q49" s="76">
        <v>3577</v>
      </c>
      <c r="R49" s="76">
        <v>629.79999999999995</v>
      </c>
      <c r="S49" s="76">
        <v>3584</v>
      </c>
      <c r="T49" s="76">
        <v>632.29</v>
      </c>
    </row>
    <row r="50" spans="2:20" x14ac:dyDescent="0.2">
      <c r="B50" s="78" t="s">
        <v>179</v>
      </c>
      <c r="C50" s="76">
        <v>178</v>
      </c>
      <c r="D50" s="76">
        <v>49.15</v>
      </c>
      <c r="E50" s="76">
        <v>30</v>
      </c>
      <c r="F50" s="76">
        <v>142.86000000000001</v>
      </c>
      <c r="G50" s="76">
        <v>19</v>
      </c>
      <c r="H50" s="76">
        <v>13.17</v>
      </c>
      <c r="I50" s="76">
        <v>81</v>
      </c>
      <c r="J50" s="76">
        <v>21.72</v>
      </c>
      <c r="K50" s="76">
        <v>2</v>
      </c>
      <c r="L50" s="76">
        <v>0.36</v>
      </c>
      <c r="M50" s="76">
        <v>16</v>
      </c>
      <c r="N50" s="76">
        <v>7.52</v>
      </c>
      <c r="O50" s="76">
        <v>2</v>
      </c>
      <c r="P50" s="76">
        <v>13.68</v>
      </c>
      <c r="Q50" s="76">
        <v>13</v>
      </c>
      <c r="R50" s="76">
        <v>1.24</v>
      </c>
      <c r="S50" s="76">
        <v>341</v>
      </c>
      <c r="T50" s="76">
        <v>249.7</v>
      </c>
    </row>
    <row r="51" spans="2:20" x14ac:dyDescent="0.2">
      <c r="B51" s="78" t="s">
        <v>350</v>
      </c>
      <c r="C51" s="76">
        <v>2</v>
      </c>
      <c r="D51" s="76">
        <v>0.09</v>
      </c>
      <c r="E51" s="76">
        <v>0</v>
      </c>
      <c r="F51" s="76">
        <v>0</v>
      </c>
      <c r="G51" s="76">
        <v>0</v>
      </c>
      <c r="H51" s="76">
        <v>0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0</v>
      </c>
      <c r="O51" s="76">
        <v>0</v>
      </c>
      <c r="P51" s="76">
        <v>0</v>
      </c>
      <c r="Q51" s="76">
        <v>1</v>
      </c>
      <c r="R51" s="76">
        <v>0.03</v>
      </c>
      <c r="S51" s="76">
        <v>3</v>
      </c>
      <c r="T51" s="76">
        <v>0.12</v>
      </c>
    </row>
    <row r="52" spans="2:20" x14ac:dyDescent="0.2">
      <c r="B52" s="78" t="s">
        <v>180</v>
      </c>
      <c r="C52" s="76">
        <v>168</v>
      </c>
      <c r="D52" s="76">
        <v>657.56</v>
      </c>
      <c r="E52" s="76">
        <v>18</v>
      </c>
      <c r="F52" s="76">
        <v>62.44</v>
      </c>
      <c r="G52" s="76">
        <v>442</v>
      </c>
      <c r="H52" s="76">
        <v>4093.37</v>
      </c>
      <c r="I52" s="76">
        <v>67</v>
      </c>
      <c r="J52" s="76">
        <v>209.25</v>
      </c>
      <c r="K52" s="76">
        <v>2</v>
      </c>
      <c r="L52" s="76">
        <v>4.3899999999999997</v>
      </c>
      <c r="M52" s="76">
        <v>51</v>
      </c>
      <c r="N52" s="76">
        <v>203.8</v>
      </c>
      <c r="O52" s="76">
        <v>8</v>
      </c>
      <c r="P52" s="76">
        <v>28.89</v>
      </c>
      <c r="Q52" s="76">
        <v>36</v>
      </c>
      <c r="R52" s="76">
        <v>12.55</v>
      </c>
      <c r="S52" s="76">
        <v>792</v>
      </c>
      <c r="T52" s="76">
        <v>5272.25</v>
      </c>
    </row>
    <row r="53" spans="2:20" x14ac:dyDescent="0.2">
      <c r="B53" s="78" t="s">
        <v>181</v>
      </c>
      <c r="C53" s="76">
        <v>1</v>
      </c>
      <c r="D53" s="76">
        <v>0.13</v>
      </c>
      <c r="E53" s="76">
        <v>3</v>
      </c>
      <c r="F53" s="76">
        <v>0.5</v>
      </c>
      <c r="G53" s="76">
        <v>1</v>
      </c>
      <c r="H53" s="76">
        <v>0.08</v>
      </c>
      <c r="I53" s="76">
        <v>3</v>
      </c>
      <c r="J53" s="76">
        <v>0.17</v>
      </c>
      <c r="K53" s="76">
        <v>0</v>
      </c>
      <c r="L53" s="76">
        <v>0</v>
      </c>
      <c r="M53" s="76">
        <v>1</v>
      </c>
      <c r="N53" s="76">
        <v>0.33</v>
      </c>
      <c r="O53" s="76">
        <v>0</v>
      </c>
      <c r="P53" s="76">
        <v>0</v>
      </c>
      <c r="Q53" s="76">
        <v>37</v>
      </c>
      <c r="R53" s="76">
        <v>1.61</v>
      </c>
      <c r="S53" s="76">
        <v>46</v>
      </c>
      <c r="T53" s="76">
        <v>2.82</v>
      </c>
    </row>
    <row r="54" spans="2:20" x14ac:dyDescent="0.2">
      <c r="B54" s="78" t="s">
        <v>182</v>
      </c>
      <c r="C54" s="76">
        <v>997</v>
      </c>
      <c r="D54" s="76">
        <v>2435.19</v>
      </c>
      <c r="E54" s="76">
        <v>1</v>
      </c>
      <c r="F54" s="76">
        <v>0.17</v>
      </c>
      <c r="G54" s="76">
        <v>3</v>
      </c>
      <c r="H54" s="76">
        <v>1.47</v>
      </c>
      <c r="I54" s="76">
        <v>368</v>
      </c>
      <c r="J54" s="76">
        <v>697.55</v>
      </c>
      <c r="K54" s="76">
        <v>0</v>
      </c>
      <c r="L54" s="76">
        <v>0</v>
      </c>
      <c r="M54" s="76">
        <v>6</v>
      </c>
      <c r="N54" s="76">
        <v>5.5</v>
      </c>
      <c r="O54" s="76">
        <v>1</v>
      </c>
      <c r="P54" s="76">
        <v>0.08</v>
      </c>
      <c r="Q54" s="76">
        <v>68</v>
      </c>
      <c r="R54" s="76">
        <v>7.6</v>
      </c>
      <c r="S54" s="76">
        <v>1444</v>
      </c>
      <c r="T54" s="76">
        <v>3147.56</v>
      </c>
    </row>
    <row r="55" spans="2:20" x14ac:dyDescent="0.2">
      <c r="B55" s="78" t="s">
        <v>183</v>
      </c>
      <c r="C55" s="76">
        <v>1</v>
      </c>
      <c r="D55" s="76">
        <v>0.03</v>
      </c>
      <c r="E55" s="76">
        <v>17</v>
      </c>
      <c r="F55" s="76">
        <v>19.07</v>
      </c>
      <c r="G55" s="76">
        <v>2</v>
      </c>
      <c r="H55" s="76">
        <v>0.08</v>
      </c>
      <c r="I55" s="76">
        <v>0</v>
      </c>
      <c r="J55" s="76">
        <v>0</v>
      </c>
      <c r="K55" s="76">
        <v>1</v>
      </c>
      <c r="L55" s="76">
        <v>0.05</v>
      </c>
      <c r="M55" s="76">
        <v>0</v>
      </c>
      <c r="N55" s="76">
        <v>0</v>
      </c>
      <c r="O55" s="76">
        <v>0</v>
      </c>
      <c r="P55" s="76">
        <v>0</v>
      </c>
      <c r="Q55" s="76">
        <v>318</v>
      </c>
      <c r="R55" s="76">
        <v>20.87</v>
      </c>
      <c r="S55" s="76">
        <v>339</v>
      </c>
      <c r="T55" s="76">
        <v>40.1</v>
      </c>
    </row>
    <row r="56" spans="2:20" x14ac:dyDescent="0.2">
      <c r="B56" s="78" t="s">
        <v>184</v>
      </c>
      <c r="C56" s="76">
        <v>53</v>
      </c>
      <c r="D56" s="76">
        <v>35.840000000000003</v>
      </c>
      <c r="E56" s="76">
        <v>1</v>
      </c>
      <c r="F56" s="76">
        <v>2.4700000000000002</v>
      </c>
      <c r="G56" s="76">
        <v>4</v>
      </c>
      <c r="H56" s="76">
        <v>3.32</v>
      </c>
      <c r="I56" s="76">
        <v>27</v>
      </c>
      <c r="J56" s="76">
        <v>13.95</v>
      </c>
      <c r="K56" s="76">
        <v>0</v>
      </c>
      <c r="L56" s="76">
        <v>0</v>
      </c>
      <c r="M56" s="76">
        <v>2</v>
      </c>
      <c r="N56" s="76">
        <v>2.1</v>
      </c>
      <c r="O56" s="76">
        <v>0</v>
      </c>
      <c r="P56" s="76">
        <v>0</v>
      </c>
      <c r="Q56" s="76">
        <v>83</v>
      </c>
      <c r="R56" s="76">
        <v>8.57</v>
      </c>
      <c r="S56" s="76">
        <v>170</v>
      </c>
      <c r="T56" s="76">
        <v>66.25</v>
      </c>
    </row>
    <row r="57" spans="2:20" x14ac:dyDescent="0.2">
      <c r="B57" s="78" t="s">
        <v>185</v>
      </c>
      <c r="C57" s="76">
        <v>0</v>
      </c>
      <c r="D57" s="76">
        <v>0</v>
      </c>
      <c r="E57" s="76">
        <v>5</v>
      </c>
      <c r="F57" s="76">
        <v>1.7</v>
      </c>
      <c r="G57" s="76">
        <v>0</v>
      </c>
      <c r="H57" s="76"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O57" s="76">
        <v>0</v>
      </c>
      <c r="P57" s="76">
        <v>0</v>
      </c>
      <c r="Q57" s="76">
        <v>67</v>
      </c>
      <c r="R57" s="76">
        <v>4.24</v>
      </c>
      <c r="S57" s="76">
        <v>72</v>
      </c>
      <c r="T57" s="76">
        <v>5.94</v>
      </c>
    </row>
    <row r="58" spans="2:20" x14ac:dyDescent="0.2">
      <c r="B58" s="78" t="s">
        <v>351</v>
      </c>
      <c r="C58" s="76">
        <v>0</v>
      </c>
      <c r="D58" s="76">
        <v>0</v>
      </c>
      <c r="E58" s="76">
        <v>0</v>
      </c>
      <c r="F58" s="76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O58" s="76">
        <v>0</v>
      </c>
      <c r="P58" s="76">
        <v>0</v>
      </c>
      <c r="Q58" s="76">
        <v>13</v>
      </c>
      <c r="R58" s="76">
        <v>0.53</v>
      </c>
      <c r="S58" s="76">
        <v>13</v>
      </c>
      <c r="T58" s="76">
        <v>0.53</v>
      </c>
    </row>
    <row r="59" spans="2:20" x14ac:dyDescent="0.2">
      <c r="B59" s="78" t="s">
        <v>186</v>
      </c>
      <c r="C59" s="76">
        <v>24</v>
      </c>
      <c r="D59" s="76">
        <v>30.85</v>
      </c>
      <c r="E59" s="76">
        <v>32</v>
      </c>
      <c r="F59" s="76">
        <v>56.32</v>
      </c>
      <c r="G59" s="76">
        <v>71</v>
      </c>
      <c r="H59" s="76">
        <v>312.75</v>
      </c>
      <c r="I59" s="76">
        <v>29</v>
      </c>
      <c r="J59" s="76">
        <v>24.46</v>
      </c>
      <c r="K59" s="76">
        <v>0</v>
      </c>
      <c r="L59" s="76">
        <v>0</v>
      </c>
      <c r="M59" s="76">
        <v>19</v>
      </c>
      <c r="N59" s="76">
        <v>39.29</v>
      </c>
      <c r="O59" s="76">
        <v>4</v>
      </c>
      <c r="P59" s="76">
        <v>1.1499999999999999</v>
      </c>
      <c r="Q59" s="76">
        <v>10</v>
      </c>
      <c r="R59" s="76">
        <v>0.89</v>
      </c>
      <c r="S59" s="76">
        <v>189</v>
      </c>
      <c r="T59" s="76">
        <v>465.71</v>
      </c>
    </row>
    <row r="60" spans="2:20" x14ac:dyDescent="0.2">
      <c r="B60" s="74" t="s">
        <v>375</v>
      </c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</row>
    <row r="61" spans="2:20" x14ac:dyDescent="0.2">
      <c r="B61" s="78" t="s">
        <v>187</v>
      </c>
      <c r="C61" s="76">
        <v>26138</v>
      </c>
      <c r="D61" s="76">
        <v>7368.53</v>
      </c>
      <c r="E61" s="76">
        <v>3511</v>
      </c>
      <c r="F61" s="76">
        <v>8816.2999999999993</v>
      </c>
      <c r="G61" s="76">
        <v>3133</v>
      </c>
      <c r="H61" s="76">
        <v>6844.2</v>
      </c>
      <c r="I61" s="76">
        <v>12922</v>
      </c>
      <c r="J61" s="76">
        <v>3783.33</v>
      </c>
      <c r="K61" s="76">
        <v>72</v>
      </c>
      <c r="L61" s="76">
        <v>16.12</v>
      </c>
      <c r="M61" s="76">
        <v>2129</v>
      </c>
      <c r="N61" s="76">
        <v>4286.29</v>
      </c>
      <c r="O61" s="76">
        <v>127</v>
      </c>
      <c r="P61" s="76">
        <v>596.58000000000004</v>
      </c>
      <c r="Q61" s="76">
        <v>592</v>
      </c>
      <c r="R61" s="76">
        <v>58.65</v>
      </c>
      <c r="S61" s="76">
        <v>48624</v>
      </c>
      <c r="T61" s="76">
        <v>31770</v>
      </c>
    </row>
    <row r="62" spans="2:20" x14ac:dyDescent="0.2">
      <c r="B62" s="74" t="s">
        <v>1</v>
      </c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</row>
    <row r="63" spans="2:20" x14ac:dyDescent="0.2">
      <c r="B63" s="78" t="s">
        <v>1</v>
      </c>
      <c r="C63" s="76">
        <v>42719</v>
      </c>
      <c r="D63" s="76">
        <v>78380.149999999994</v>
      </c>
      <c r="E63" s="76">
        <v>2295</v>
      </c>
      <c r="F63" s="76">
        <v>1389.29</v>
      </c>
      <c r="G63" s="76">
        <v>15741</v>
      </c>
      <c r="H63" s="76">
        <v>197762.52</v>
      </c>
      <c r="I63" s="76">
        <v>25542</v>
      </c>
      <c r="J63" s="76">
        <v>37407.24</v>
      </c>
      <c r="K63" s="76">
        <v>53</v>
      </c>
      <c r="L63" s="76">
        <v>55.77</v>
      </c>
      <c r="M63" s="76">
        <v>4898</v>
      </c>
      <c r="N63" s="76">
        <v>12782.3</v>
      </c>
      <c r="O63" s="76">
        <v>76</v>
      </c>
      <c r="P63" s="76">
        <v>166.58</v>
      </c>
      <c r="Q63" s="76">
        <v>0</v>
      </c>
      <c r="R63" s="76">
        <v>0</v>
      </c>
      <c r="S63" s="76">
        <v>91324</v>
      </c>
      <c r="T63" s="76">
        <v>327943.84999999998</v>
      </c>
    </row>
    <row r="64" spans="2:20" x14ac:dyDescent="0.2">
      <c r="B64" s="74" t="s">
        <v>123</v>
      </c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</row>
    <row r="65" spans="2:20" x14ac:dyDescent="0.2">
      <c r="B65" s="78" t="s">
        <v>155</v>
      </c>
      <c r="C65" s="76">
        <v>3</v>
      </c>
      <c r="D65" s="76">
        <v>2.62</v>
      </c>
      <c r="E65" s="76">
        <v>0</v>
      </c>
      <c r="F65" s="76">
        <v>0</v>
      </c>
      <c r="G65" s="76">
        <v>2</v>
      </c>
      <c r="H65" s="76">
        <v>0.61</v>
      </c>
      <c r="I65" s="76">
        <v>1</v>
      </c>
      <c r="J65" s="76">
        <v>0.03</v>
      </c>
      <c r="K65" s="76">
        <v>0</v>
      </c>
      <c r="L65" s="76">
        <v>0</v>
      </c>
      <c r="M65" s="76">
        <v>0</v>
      </c>
      <c r="N65" s="76">
        <v>0</v>
      </c>
      <c r="O65" s="76">
        <v>0</v>
      </c>
      <c r="P65" s="76">
        <v>0</v>
      </c>
      <c r="Q65" s="76">
        <v>15</v>
      </c>
      <c r="R65" s="76">
        <v>0.43</v>
      </c>
      <c r="S65" s="76">
        <v>21</v>
      </c>
      <c r="T65" s="76">
        <v>3.69</v>
      </c>
    </row>
    <row r="66" spans="2:20" x14ac:dyDescent="0.2">
      <c r="B66" s="78" t="s">
        <v>156</v>
      </c>
      <c r="C66" s="76">
        <v>5</v>
      </c>
      <c r="D66" s="76">
        <v>0.43</v>
      </c>
      <c r="E66" s="76">
        <v>1</v>
      </c>
      <c r="F66" s="76">
        <v>37</v>
      </c>
      <c r="G66" s="76">
        <v>3</v>
      </c>
      <c r="H66" s="76">
        <v>32.130000000000003</v>
      </c>
      <c r="I66" s="76">
        <v>8</v>
      </c>
      <c r="J66" s="76">
        <v>3.7</v>
      </c>
      <c r="K66" s="76">
        <v>0</v>
      </c>
      <c r="L66" s="76">
        <v>0</v>
      </c>
      <c r="M66" s="76">
        <v>1</v>
      </c>
      <c r="N66" s="76">
        <v>0.08</v>
      </c>
      <c r="O66" s="76">
        <v>0</v>
      </c>
      <c r="P66" s="76">
        <v>0</v>
      </c>
      <c r="Q66" s="76">
        <v>0</v>
      </c>
      <c r="R66" s="76">
        <v>0</v>
      </c>
      <c r="S66" s="76">
        <v>18</v>
      </c>
      <c r="T66" s="76">
        <v>73.34</v>
      </c>
    </row>
    <row r="67" spans="2:20" x14ac:dyDescent="0.2">
      <c r="B67" s="78" t="s">
        <v>352</v>
      </c>
      <c r="C67" s="76">
        <v>0</v>
      </c>
      <c r="D67" s="76">
        <v>0</v>
      </c>
      <c r="E67" s="76">
        <v>0</v>
      </c>
      <c r="F67" s="76">
        <v>0</v>
      </c>
      <c r="G67" s="76">
        <v>0</v>
      </c>
      <c r="H67" s="76">
        <v>0</v>
      </c>
      <c r="I67" s="76">
        <v>0</v>
      </c>
      <c r="J67" s="76">
        <v>0</v>
      </c>
      <c r="K67" s="76">
        <v>0</v>
      </c>
      <c r="L67" s="76">
        <v>0</v>
      </c>
      <c r="M67" s="76">
        <v>0</v>
      </c>
      <c r="N67" s="76">
        <v>0</v>
      </c>
      <c r="O67" s="76">
        <v>0</v>
      </c>
      <c r="P67" s="76">
        <v>0</v>
      </c>
      <c r="Q67" s="76">
        <v>1</v>
      </c>
      <c r="R67" s="76">
        <v>0.41</v>
      </c>
      <c r="S67" s="76">
        <v>1</v>
      </c>
      <c r="T67" s="76">
        <v>0.41</v>
      </c>
    </row>
    <row r="68" spans="2:20" x14ac:dyDescent="0.2">
      <c r="B68" s="78" t="s">
        <v>188</v>
      </c>
      <c r="C68" s="76">
        <v>0</v>
      </c>
      <c r="D68" s="76">
        <v>0</v>
      </c>
      <c r="E68" s="76">
        <v>0</v>
      </c>
      <c r="F68" s="76">
        <v>0</v>
      </c>
      <c r="G68" s="76">
        <v>0</v>
      </c>
      <c r="H68" s="76">
        <v>0</v>
      </c>
      <c r="I68" s="76">
        <v>0</v>
      </c>
      <c r="J68" s="76">
        <v>0</v>
      </c>
      <c r="K68" s="76">
        <v>0</v>
      </c>
      <c r="L68" s="76">
        <v>0</v>
      </c>
      <c r="M68" s="76">
        <v>0</v>
      </c>
      <c r="N68" s="76">
        <v>0</v>
      </c>
      <c r="O68" s="76">
        <v>0</v>
      </c>
      <c r="P68" s="76">
        <v>0</v>
      </c>
      <c r="Q68" s="76">
        <v>751</v>
      </c>
      <c r="R68" s="76">
        <v>70.08</v>
      </c>
      <c r="S68" s="76">
        <v>751</v>
      </c>
      <c r="T68" s="76">
        <v>70.08</v>
      </c>
    </row>
    <row r="69" spans="2:20" x14ac:dyDescent="0.2">
      <c r="B69" s="78" t="s">
        <v>354</v>
      </c>
      <c r="C69" s="76">
        <v>0</v>
      </c>
      <c r="D69" s="76">
        <v>0</v>
      </c>
      <c r="E69" s="76">
        <v>1</v>
      </c>
      <c r="F69" s="76">
        <v>1.76</v>
      </c>
      <c r="G69" s="76">
        <v>2</v>
      </c>
      <c r="H69" s="76">
        <v>0.79</v>
      </c>
      <c r="I69" s="76">
        <v>15</v>
      </c>
      <c r="J69" s="76">
        <v>12.85</v>
      </c>
      <c r="K69" s="76">
        <v>0</v>
      </c>
      <c r="L69" s="76">
        <v>0</v>
      </c>
      <c r="M69" s="76">
        <v>1</v>
      </c>
      <c r="N69" s="76">
        <v>0.1</v>
      </c>
      <c r="O69" s="76">
        <v>0</v>
      </c>
      <c r="P69" s="76">
        <v>0</v>
      </c>
      <c r="Q69" s="76">
        <v>0</v>
      </c>
      <c r="R69" s="76">
        <v>0</v>
      </c>
      <c r="S69" s="76">
        <v>19</v>
      </c>
      <c r="T69" s="76">
        <v>15.5</v>
      </c>
    </row>
    <row r="70" spans="2:20" x14ac:dyDescent="0.2">
      <c r="B70" s="78" t="s">
        <v>193</v>
      </c>
      <c r="C70" s="76">
        <v>8</v>
      </c>
      <c r="D70" s="76">
        <v>0.82</v>
      </c>
      <c r="E70" s="76">
        <v>0</v>
      </c>
      <c r="F70" s="76">
        <v>0</v>
      </c>
      <c r="G70" s="76">
        <v>0</v>
      </c>
      <c r="H70" s="76">
        <v>0</v>
      </c>
      <c r="I70" s="76">
        <v>0</v>
      </c>
      <c r="J70" s="76">
        <v>0</v>
      </c>
      <c r="K70" s="76">
        <v>0</v>
      </c>
      <c r="L70" s="76">
        <v>0</v>
      </c>
      <c r="M70" s="76">
        <v>2</v>
      </c>
      <c r="N70" s="76">
        <v>0.12</v>
      </c>
      <c r="O70" s="76">
        <v>0</v>
      </c>
      <c r="P70" s="76">
        <v>0</v>
      </c>
      <c r="Q70" s="76">
        <v>0</v>
      </c>
      <c r="R70" s="76">
        <v>0</v>
      </c>
      <c r="S70" s="76">
        <v>10</v>
      </c>
      <c r="T70" s="76">
        <v>0.94</v>
      </c>
    </row>
    <row r="71" spans="2:20" x14ac:dyDescent="0.2">
      <c r="B71" s="78" t="s">
        <v>189</v>
      </c>
      <c r="C71" s="76">
        <v>0</v>
      </c>
      <c r="D71" s="76">
        <v>0</v>
      </c>
      <c r="E71" s="76">
        <v>0</v>
      </c>
      <c r="F71" s="76">
        <v>0</v>
      </c>
      <c r="G71" s="76">
        <v>0</v>
      </c>
      <c r="H71" s="76">
        <v>0</v>
      </c>
      <c r="I71" s="76">
        <v>1</v>
      </c>
      <c r="J71" s="76">
        <v>0.06</v>
      </c>
      <c r="K71" s="76">
        <v>0</v>
      </c>
      <c r="L71" s="76">
        <v>0</v>
      </c>
      <c r="M71" s="76">
        <v>0</v>
      </c>
      <c r="N71" s="76">
        <v>0</v>
      </c>
      <c r="O71" s="76">
        <v>0</v>
      </c>
      <c r="P71" s="76">
        <v>0</v>
      </c>
      <c r="Q71" s="76">
        <v>1</v>
      </c>
      <c r="R71" s="76">
        <v>0.54</v>
      </c>
      <c r="S71" s="76">
        <v>2</v>
      </c>
      <c r="T71" s="76">
        <v>0.6</v>
      </c>
    </row>
    <row r="72" spans="2:20" x14ac:dyDescent="0.2">
      <c r="B72" s="78" t="s">
        <v>355</v>
      </c>
      <c r="C72" s="76">
        <v>2</v>
      </c>
      <c r="D72" s="76">
        <v>0.17</v>
      </c>
      <c r="E72" s="76">
        <v>0</v>
      </c>
      <c r="F72" s="76">
        <v>0</v>
      </c>
      <c r="G72" s="76">
        <v>0</v>
      </c>
      <c r="H72" s="76">
        <v>0</v>
      </c>
      <c r="I72" s="76">
        <v>1</v>
      </c>
      <c r="J72" s="76">
        <v>0.04</v>
      </c>
      <c r="K72" s="76">
        <v>0</v>
      </c>
      <c r="L72" s="76">
        <v>0</v>
      </c>
      <c r="M72" s="76">
        <v>0</v>
      </c>
      <c r="N72" s="76">
        <v>0</v>
      </c>
      <c r="O72" s="76">
        <v>0</v>
      </c>
      <c r="P72" s="76">
        <v>0</v>
      </c>
      <c r="Q72" s="76">
        <v>5</v>
      </c>
      <c r="R72" s="76">
        <v>1.1000000000000001</v>
      </c>
      <c r="S72" s="76">
        <v>8</v>
      </c>
      <c r="T72" s="76">
        <v>1.31</v>
      </c>
    </row>
    <row r="73" spans="2:20" x14ac:dyDescent="0.2">
      <c r="B73" s="78" t="s">
        <v>194</v>
      </c>
      <c r="C73" s="76">
        <v>89</v>
      </c>
      <c r="D73" s="76">
        <v>78.37</v>
      </c>
      <c r="E73" s="76">
        <v>2</v>
      </c>
      <c r="F73" s="76">
        <v>4.38</v>
      </c>
      <c r="G73" s="76">
        <v>14</v>
      </c>
      <c r="H73" s="76">
        <v>41.5</v>
      </c>
      <c r="I73" s="76">
        <v>21</v>
      </c>
      <c r="J73" s="76">
        <v>19.170000000000002</v>
      </c>
      <c r="K73" s="76">
        <v>1</v>
      </c>
      <c r="L73" s="76">
        <v>1.19</v>
      </c>
      <c r="M73" s="76">
        <v>6</v>
      </c>
      <c r="N73" s="76">
        <v>12.62</v>
      </c>
      <c r="O73" s="76">
        <v>0</v>
      </c>
      <c r="P73" s="76">
        <v>0</v>
      </c>
      <c r="Q73" s="76">
        <v>1</v>
      </c>
      <c r="R73" s="76">
        <v>0.63</v>
      </c>
      <c r="S73" s="76">
        <v>134</v>
      </c>
      <c r="T73" s="76">
        <v>157.86000000000001</v>
      </c>
    </row>
    <row r="74" spans="2:20" x14ac:dyDescent="0.2">
      <c r="B74" s="78" t="s">
        <v>195</v>
      </c>
      <c r="C74" s="76">
        <v>15</v>
      </c>
      <c r="D74" s="76">
        <v>20.21</v>
      </c>
      <c r="E74" s="76">
        <v>3</v>
      </c>
      <c r="F74" s="76">
        <v>7.96</v>
      </c>
      <c r="G74" s="76">
        <v>13</v>
      </c>
      <c r="H74" s="76">
        <v>22.14</v>
      </c>
      <c r="I74" s="76">
        <v>13</v>
      </c>
      <c r="J74" s="76">
        <v>15.33</v>
      </c>
      <c r="K74" s="76">
        <v>0</v>
      </c>
      <c r="L74" s="76">
        <v>0</v>
      </c>
      <c r="M74" s="76">
        <v>2</v>
      </c>
      <c r="N74" s="76">
        <v>6.58</v>
      </c>
      <c r="O74" s="76">
        <v>1</v>
      </c>
      <c r="P74" s="76">
        <v>2.16</v>
      </c>
      <c r="Q74" s="76">
        <v>2</v>
      </c>
      <c r="R74" s="76">
        <v>0.43</v>
      </c>
      <c r="S74" s="76">
        <v>49</v>
      </c>
      <c r="T74" s="76">
        <v>74.81</v>
      </c>
    </row>
    <row r="75" spans="2:20" x14ac:dyDescent="0.2">
      <c r="B75" s="78" t="s">
        <v>356</v>
      </c>
      <c r="C75" s="76">
        <v>1</v>
      </c>
      <c r="D75" s="76">
        <v>7.0000000000000007E-2</v>
      </c>
      <c r="E75" s="76">
        <v>0</v>
      </c>
      <c r="F75" s="76">
        <v>0</v>
      </c>
      <c r="G75" s="76">
        <v>0</v>
      </c>
      <c r="H75" s="76">
        <v>0</v>
      </c>
      <c r="I75" s="76">
        <v>1</v>
      </c>
      <c r="J75" s="76">
        <v>0.74</v>
      </c>
      <c r="K75" s="76">
        <v>0</v>
      </c>
      <c r="L75" s="76">
        <v>0</v>
      </c>
      <c r="M75" s="76">
        <v>0</v>
      </c>
      <c r="N75" s="76">
        <v>0</v>
      </c>
      <c r="O75" s="76">
        <v>0</v>
      </c>
      <c r="P75" s="76">
        <v>0</v>
      </c>
      <c r="Q75" s="76">
        <v>1</v>
      </c>
      <c r="R75" s="76">
        <v>0.03</v>
      </c>
      <c r="S75" s="76">
        <v>3</v>
      </c>
      <c r="T75" s="76">
        <v>0.84</v>
      </c>
    </row>
    <row r="76" spans="2:20" x14ac:dyDescent="0.2">
      <c r="B76" s="78" t="s">
        <v>357</v>
      </c>
      <c r="C76" s="76">
        <v>0</v>
      </c>
      <c r="D76" s="76">
        <v>0</v>
      </c>
      <c r="E76" s="76">
        <v>0</v>
      </c>
      <c r="F76" s="76">
        <v>0</v>
      </c>
      <c r="G76" s="76">
        <v>0</v>
      </c>
      <c r="H76" s="76">
        <v>0</v>
      </c>
      <c r="I76" s="76">
        <v>0</v>
      </c>
      <c r="J76" s="76">
        <v>0</v>
      </c>
      <c r="K76" s="76">
        <v>0</v>
      </c>
      <c r="L76" s="76">
        <v>0</v>
      </c>
      <c r="M76" s="76">
        <v>0</v>
      </c>
      <c r="N76" s="76">
        <v>0</v>
      </c>
      <c r="O76" s="76">
        <v>0</v>
      </c>
      <c r="P76" s="76">
        <v>0</v>
      </c>
      <c r="Q76" s="76">
        <v>2</v>
      </c>
      <c r="R76" s="76">
        <v>1.52</v>
      </c>
      <c r="S76" s="76">
        <v>2</v>
      </c>
      <c r="T76" s="76">
        <v>1.52</v>
      </c>
    </row>
    <row r="77" spans="2:20" x14ac:dyDescent="0.2">
      <c r="B77" s="78" t="s">
        <v>190</v>
      </c>
      <c r="C77" s="76">
        <v>5</v>
      </c>
      <c r="D77" s="76">
        <v>10.57</v>
      </c>
      <c r="E77" s="76">
        <v>0</v>
      </c>
      <c r="F77" s="76">
        <v>0</v>
      </c>
      <c r="G77" s="76">
        <v>0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76">
        <v>0</v>
      </c>
      <c r="O77" s="76">
        <v>0</v>
      </c>
      <c r="P77" s="76">
        <v>0</v>
      </c>
      <c r="Q77" s="76">
        <v>0</v>
      </c>
      <c r="R77" s="76">
        <v>0</v>
      </c>
      <c r="S77" s="76">
        <v>5</v>
      </c>
      <c r="T77" s="76">
        <v>10.57</v>
      </c>
    </row>
    <row r="78" spans="2:20" x14ac:dyDescent="0.2">
      <c r="B78" s="78" t="s">
        <v>358</v>
      </c>
      <c r="C78" s="76">
        <v>1</v>
      </c>
      <c r="D78" s="76">
        <v>0.52</v>
      </c>
      <c r="E78" s="76">
        <v>1</v>
      </c>
      <c r="F78" s="76">
        <v>0.02</v>
      </c>
      <c r="G78" s="76">
        <v>2</v>
      </c>
      <c r="H78" s="76">
        <v>12.96</v>
      </c>
      <c r="I78" s="76">
        <v>0</v>
      </c>
      <c r="J78" s="76">
        <v>0</v>
      </c>
      <c r="K78" s="76">
        <v>0</v>
      </c>
      <c r="L78" s="76">
        <v>0</v>
      </c>
      <c r="M78" s="76">
        <v>0</v>
      </c>
      <c r="N78" s="76">
        <v>0</v>
      </c>
      <c r="O78" s="76">
        <v>0</v>
      </c>
      <c r="P78" s="76">
        <v>0</v>
      </c>
      <c r="Q78" s="76">
        <v>0</v>
      </c>
      <c r="R78" s="76">
        <v>0</v>
      </c>
      <c r="S78" s="76">
        <v>4</v>
      </c>
      <c r="T78" s="76">
        <v>13.5</v>
      </c>
    </row>
    <row r="79" spans="2:20" x14ac:dyDescent="0.2">
      <c r="B79" s="78" t="s">
        <v>359</v>
      </c>
      <c r="C79" s="76">
        <v>1</v>
      </c>
      <c r="D79" s="76">
        <v>0.02</v>
      </c>
      <c r="E79" s="76">
        <v>0</v>
      </c>
      <c r="F79" s="76">
        <v>0</v>
      </c>
      <c r="G79" s="76">
        <v>0</v>
      </c>
      <c r="H79" s="76">
        <v>0</v>
      </c>
      <c r="I79" s="76">
        <v>3</v>
      </c>
      <c r="J79" s="76">
        <v>0.56999999999999995</v>
      </c>
      <c r="K79" s="76">
        <v>0</v>
      </c>
      <c r="L79" s="76">
        <v>0</v>
      </c>
      <c r="M79" s="76">
        <v>0</v>
      </c>
      <c r="N79" s="76">
        <v>0</v>
      </c>
      <c r="O79" s="76">
        <v>0</v>
      </c>
      <c r="P79" s="76">
        <v>0</v>
      </c>
      <c r="Q79" s="76">
        <v>0</v>
      </c>
      <c r="R79" s="76">
        <v>0</v>
      </c>
      <c r="S79" s="76">
        <v>4</v>
      </c>
      <c r="T79" s="76">
        <v>0.59</v>
      </c>
    </row>
    <row r="80" spans="2:20" x14ac:dyDescent="0.2">
      <c r="B80" s="78" t="s">
        <v>196</v>
      </c>
      <c r="C80" s="76">
        <v>8</v>
      </c>
      <c r="D80" s="76">
        <v>4.13</v>
      </c>
      <c r="E80" s="76">
        <v>2</v>
      </c>
      <c r="F80" s="76">
        <v>0.34</v>
      </c>
      <c r="G80" s="76">
        <v>2</v>
      </c>
      <c r="H80" s="76">
        <v>4.62</v>
      </c>
      <c r="I80" s="76">
        <v>8</v>
      </c>
      <c r="J80" s="76">
        <v>5.1100000000000003</v>
      </c>
      <c r="K80" s="76">
        <v>0</v>
      </c>
      <c r="L80" s="76">
        <v>0</v>
      </c>
      <c r="M80" s="76">
        <v>1</v>
      </c>
      <c r="N80" s="76">
        <v>0.73</v>
      </c>
      <c r="O80" s="76">
        <v>0</v>
      </c>
      <c r="P80" s="76">
        <v>0</v>
      </c>
      <c r="Q80" s="76">
        <v>0</v>
      </c>
      <c r="R80" s="76">
        <v>0</v>
      </c>
      <c r="S80" s="76">
        <v>21</v>
      </c>
      <c r="T80" s="76">
        <v>14.93</v>
      </c>
    </row>
    <row r="81" spans="2:20" x14ac:dyDescent="0.2">
      <c r="B81" s="78" t="s">
        <v>197</v>
      </c>
      <c r="C81" s="76">
        <v>2</v>
      </c>
      <c r="D81" s="76">
        <v>0.08</v>
      </c>
      <c r="E81" s="76">
        <v>3</v>
      </c>
      <c r="F81" s="76">
        <v>1.22</v>
      </c>
      <c r="G81" s="76">
        <v>3</v>
      </c>
      <c r="H81" s="76">
        <v>0.49</v>
      </c>
      <c r="I81" s="76">
        <v>4</v>
      </c>
      <c r="J81" s="76">
        <v>0.19</v>
      </c>
      <c r="K81" s="76">
        <v>0</v>
      </c>
      <c r="L81" s="76">
        <v>0</v>
      </c>
      <c r="M81" s="76">
        <v>2</v>
      </c>
      <c r="N81" s="76">
        <v>1.99</v>
      </c>
      <c r="O81" s="76">
        <v>0</v>
      </c>
      <c r="P81" s="76">
        <v>0</v>
      </c>
      <c r="Q81" s="76">
        <v>14</v>
      </c>
      <c r="R81" s="76">
        <v>0.98</v>
      </c>
      <c r="S81" s="76">
        <v>28</v>
      </c>
      <c r="T81" s="76">
        <v>4.95</v>
      </c>
    </row>
    <row r="82" spans="2:20" x14ac:dyDescent="0.2">
      <c r="B82" s="78" t="s">
        <v>353</v>
      </c>
      <c r="C82" s="76">
        <v>10</v>
      </c>
      <c r="D82" s="76">
        <v>14.47</v>
      </c>
      <c r="E82" s="76">
        <v>3</v>
      </c>
      <c r="F82" s="76">
        <v>16.14</v>
      </c>
      <c r="G82" s="76">
        <v>15</v>
      </c>
      <c r="H82" s="76">
        <v>408.77</v>
      </c>
      <c r="I82" s="76">
        <v>7</v>
      </c>
      <c r="J82" s="76">
        <v>3.16</v>
      </c>
      <c r="K82" s="76">
        <v>0</v>
      </c>
      <c r="L82" s="76">
        <v>0</v>
      </c>
      <c r="M82" s="76">
        <v>0</v>
      </c>
      <c r="N82" s="76">
        <v>0</v>
      </c>
      <c r="O82" s="76">
        <v>0</v>
      </c>
      <c r="P82" s="76">
        <v>0</v>
      </c>
      <c r="Q82" s="76">
        <v>10</v>
      </c>
      <c r="R82" s="76">
        <v>1.81</v>
      </c>
      <c r="S82" s="76">
        <v>45</v>
      </c>
      <c r="T82" s="76">
        <v>444.35</v>
      </c>
    </row>
    <row r="83" spans="2:20" x14ac:dyDescent="0.2">
      <c r="B83" s="78" t="s">
        <v>360</v>
      </c>
      <c r="C83" s="76">
        <v>0</v>
      </c>
      <c r="D83" s="76">
        <v>0</v>
      </c>
      <c r="E83" s="76">
        <v>0</v>
      </c>
      <c r="F83" s="76">
        <v>0</v>
      </c>
      <c r="G83" s="76">
        <v>1</v>
      </c>
      <c r="H83" s="76">
        <v>0.04</v>
      </c>
      <c r="I83" s="76">
        <v>0</v>
      </c>
      <c r="J83" s="76">
        <v>0</v>
      </c>
      <c r="K83" s="76">
        <v>0</v>
      </c>
      <c r="L83" s="76">
        <v>0</v>
      </c>
      <c r="M83" s="76">
        <v>0</v>
      </c>
      <c r="N83" s="76">
        <v>0</v>
      </c>
      <c r="O83" s="76">
        <v>0</v>
      </c>
      <c r="P83" s="76">
        <v>0</v>
      </c>
      <c r="Q83" s="76">
        <v>0</v>
      </c>
      <c r="R83" s="76">
        <v>0</v>
      </c>
      <c r="S83" s="76">
        <v>1</v>
      </c>
      <c r="T83" s="76">
        <v>0.04</v>
      </c>
    </row>
    <row r="84" spans="2:20" x14ac:dyDescent="0.2">
      <c r="B84" s="78" t="s">
        <v>208</v>
      </c>
      <c r="C84" s="76">
        <v>2</v>
      </c>
      <c r="D84" s="76">
        <v>0.08</v>
      </c>
      <c r="E84" s="76">
        <v>0</v>
      </c>
      <c r="F84" s="76">
        <v>0</v>
      </c>
      <c r="G84" s="76">
        <v>0</v>
      </c>
      <c r="H84" s="76">
        <v>0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0</v>
      </c>
      <c r="O84" s="76">
        <v>1</v>
      </c>
      <c r="P84" s="76">
        <v>4.6500000000000004</v>
      </c>
      <c r="Q84" s="76">
        <v>0</v>
      </c>
      <c r="R84" s="76">
        <v>0</v>
      </c>
      <c r="S84" s="76">
        <v>3</v>
      </c>
      <c r="T84" s="76">
        <v>4.7300000000000004</v>
      </c>
    </row>
    <row r="85" spans="2:20" x14ac:dyDescent="0.2">
      <c r="B85" s="78" t="s">
        <v>361</v>
      </c>
      <c r="C85" s="76">
        <v>9</v>
      </c>
      <c r="D85" s="76">
        <v>0.6</v>
      </c>
      <c r="E85" s="76">
        <v>0</v>
      </c>
      <c r="F85" s="76">
        <v>0</v>
      </c>
      <c r="G85" s="76">
        <v>1</v>
      </c>
      <c r="H85" s="76">
        <v>0.1</v>
      </c>
      <c r="I85" s="76">
        <v>0</v>
      </c>
      <c r="J85" s="76">
        <v>0</v>
      </c>
      <c r="K85" s="76">
        <v>0</v>
      </c>
      <c r="L85" s="76">
        <v>0</v>
      </c>
      <c r="M85" s="76">
        <v>0</v>
      </c>
      <c r="N85" s="76">
        <v>0</v>
      </c>
      <c r="O85" s="76">
        <v>0</v>
      </c>
      <c r="P85" s="76">
        <v>0</v>
      </c>
      <c r="Q85" s="76">
        <v>27</v>
      </c>
      <c r="R85" s="76">
        <v>3.39</v>
      </c>
      <c r="S85" s="76">
        <v>37</v>
      </c>
      <c r="T85" s="76">
        <v>4.09</v>
      </c>
    </row>
    <row r="86" spans="2:20" x14ac:dyDescent="0.2">
      <c r="B86" s="78" t="s">
        <v>191</v>
      </c>
      <c r="C86" s="76">
        <v>0</v>
      </c>
      <c r="D86" s="76">
        <v>0</v>
      </c>
      <c r="E86" s="76">
        <v>0</v>
      </c>
      <c r="F86" s="76">
        <v>0</v>
      </c>
      <c r="G86" s="76">
        <v>0</v>
      </c>
      <c r="H86" s="76">
        <v>0</v>
      </c>
      <c r="I86" s="76">
        <v>0</v>
      </c>
      <c r="J86" s="76">
        <v>0</v>
      </c>
      <c r="K86" s="76">
        <v>0</v>
      </c>
      <c r="L86" s="76">
        <v>0</v>
      </c>
      <c r="M86" s="76">
        <v>0</v>
      </c>
      <c r="N86" s="76">
        <v>0</v>
      </c>
      <c r="O86" s="76">
        <v>0</v>
      </c>
      <c r="P86" s="76">
        <v>0</v>
      </c>
      <c r="Q86" s="76">
        <v>8</v>
      </c>
      <c r="R86" s="76">
        <v>0.19</v>
      </c>
      <c r="S86" s="76">
        <v>8</v>
      </c>
      <c r="T86" s="76">
        <v>0.19</v>
      </c>
    </row>
    <row r="87" spans="2:20" x14ac:dyDescent="0.2">
      <c r="B87" s="78" t="s">
        <v>192</v>
      </c>
      <c r="C87" s="76">
        <v>156</v>
      </c>
      <c r="D87" s="76">
        <v>92.54</v>
      </c>
      <c r="E87" s="76">
        <v>5</v>
      </c>
      <c r="F87" s="76">
        <v>1.35</v>
      </c>
      <c r="G87" s="76">
        <v>45</v>
      </c>
      <c r="H87" s="76">
        <v>11.91</v>
      </c>
      <c r="I87" s="76">
        <v>88</v>
      </c>
      <c r="J87" s="76">
        <v>122.87</v>
      </c>
      <c r="K87" s="76">
        <v>2</v>
      </c>
      <c r="L87" s="76">
        <v>3.86</v>
      </c>
      <c r="M87" s="76">
        <v>23</v>
      </c>
      <c r="N87" s="76">
        <v>37.89</v>
      </c>
      <c r="O87" s="76">
        <v>2</v>
      </c>
      <c r="P87" s="76">
        <v>1.39</v>
      </c>
      <c r="Q87" s="76">
        <v>9</v>
      </c>
      <c r="R87" s="76">
        <v>0.6</v>
      </c>
      <c r="S87" s="76">
        <v>330</v>
      </c>
      <c r="T87" s="76">
        <v>272.41000000000003</v>
      </c>
    </row>
    <row r="88" spans="2:20" x14ac:dyDescent="0.2">
      <c r="B88" s="74" t="s">
        <v>124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</row>
    <row r="89" spans="2:20" x14ac:dyDescent="0.2">
      <c r="B89" s="78" t="s">
        <v>198</v>
      </c>
      <c r="C89" s="76">
        <v>82</v>
      </c>
      <c r="D89" s="76">
        <v>24.79</v>
      </c>
      <c r="E89" s="76">
        <v>1</v>
      </c>
      <c r="F89" s="76">
        <v>1.52</v>
      </c>
      <c r="G89" s="76">
        <v>12</v>
      </c>
      <c r="H89" s="76">
        <v>49.63</v>
      </c>
      <c r="I89" s="76">
        <v>39</v>
      </c>
      <c r="J89" s="76">
        <v>15.46</v>
      </c>
      <c r="K89" s="76">
        <v>0</v>
      </c>
      <c r="L89" s="76">
        <v>0</v>
      </c>
      <c r="M89" s="76">
        <v>3</v>
      </c>
      <c r="N89" s="76">
        <v>0.31</v>
      </c>
      <c r="O89" s="76">
        <v>0</v>
      </c>
      <c r="P89" s="76">
        <v>0</v>
      </c>
      <c r="Q89" s="76">
        <v>13</v>
      </c>
      <c r="R89" s="76">
        <v>0.99</v>
      </c>
      <c r="S89" s="76">
        <v>150</v>
      </c>
      <c r="T89" s="76">
        <v>92.7</v>
      </c>
    </row>
    <row r="90" spans="2:20" x14ac:dyDescent="0.2">
      <c r="B90" s="78" t="s">
        <v>199</v>
      </c>
      <c r="C90" s="76">
        <v>93</v>
      </c>
      <c r="D90" s="76">
        <v>45.39</v>
      </c>
      <c r="E90" s="76">
        <v>7</v>
      </c>
      <c r="F90" s="76">
        <v>59</v>
      </c>
      <c r="G90" s="76">
        <v>19</v>
      </c>
      <c r="H90" s="76">
        <v>365.7</v>
      </c>
      <c r="I90" s="76">
        <v>86</v>
      </c>
      <c r="J90" s="76">
        <v>49.25</v>
      </c>
      <c r="K90" s="76">
        <v>0</v>
      </c>
      <c r="L90" s="76">
        <v>0</v>
      </c>
      <c r="M90" s="76">
        <v>7</v>
      </c>
      <c r="N90" s="76">
        <v>3.01</v>
      </c>
      <c r="O90" s="76">
        <v>7</v>
      </c>
      <c r="P90" s="76">
        <v>18.23</v>
      </c>
      <c r="Q90" s="76">
        <v>8</v>
      </c>
      <c r="R90" s="76">
        <v>0.53</v>
      </c>
      <c r="S90" s="76">
        <v>227</v>
      </c>
      <c r="T90" s="76">
        <v>541.11</v>
      </c>
    </row>
    <row r="91" spans="2:20" x14ac:dyDescent="0.2">
      <c r="B91" s="78" t="s">
        <v>200</v>
      </c>
      <c r="C91" s="76">
        <v>28</v>
      </c>
      <c r="D91" s="76">
        <v>21.3</v>
      </c>
      <c r="E91" s="76">
        <v>0</v>
      </c>
      <c r="F91" s="76">
        <v>0</v>
      </c>
      <c r="G91" s="76">
        <v>1</v>
      </c>
      <c r="H91" s="76">
        <v>0.01</v>
      </c>
      <c r="I91" s="76">
        <v>36</v>
      </c>
      <c r="J91" s="76">
        <v>12.54</v>
      </c>
      <c r="K91" s="76">
        <v>0</v>
      </c>
      <c r="L91" s="76">
        <v>0</v>
      </c>
      <c r="M91" s="76">
        <v>0</v>
      </c>
      <c r="N91" s="76">
        <v>0</v>
      </c>
      <c r="O91" s="76">
        <v>0</v>
      </c>
      <c r="P91" s="76">
        <v>0</v>
      </c>
      <c r="Q91" s="76">
        <v>1</v>
      </c>
      <c r="R91" s="76">
        <v>0.16</v>
      </c>
      <c r="S91" s="76">
        <v>66</v>
      </c>
      <c r="T91" s="76">
        <v>34.01</v>
      </c>
    </row>
    <row r="92" spans="2:20" x14ac:dyDescent="0.2">
      <c r="B92" s="78" t="s">
        <v>201</v>
      </c>
      <c r="C92" s="76">
        <v>233</v>
      </c>
      <c r="D92" s="76">
        <v>550.87</v>
      </c>
      <c r="E92" s="76">
        <v>706</v>
      </c>
      <c r="F92" s="76">
        <v>3055.8</v>
      </c>
      <c r="G92" s="76">
        <v>260</v>
      </c>
      <c r="H92" s="76">
        <v>2179.67</v>
      </c>
      <c r="I92" s="76">
        <v>787</v>
      </c>
      <c r="J92" s="76">
        <v>1442.32</v>
      </c>
      <c r="K92" s="76">
        <v>0</v>
      </c>
      <c r="L92" s="76">
        <v>0</v>
      </c>
      <c r="M92" s="76">
        <v>104</v>
      </c>
      <c r="N92" s="76">
        <v>250.34</v>
      </c>
      <c r="O92" s="76">
        <v>0</v>
      </c>
      <c r="P92" s="76">
        <v>0</v>
      </c>
      <c r="Q92" s="76">
        <v>1</v>
      </c>
      <c r="R92" s="76">
        <v>2.59</v>
      </c>
      <c r="S92" s="76">
        <v>2091</v>
      </c>
      <c r="T92" s="76">
        <v>7481.59</v>
      </c>
    </row>
    <row r="93" spans="2:20" x14ac:dyDescent="0.2">
      <c r="B93" s="78" t="s">
        <v>202</v>
      </c>
      <c r="C93" s="76">
        <v>743</v>
      </c>
      <c r="D93" s="76">
        <v>1031.29</v>
      </c>
      <c r="E93" s="76">
        <v>2</v>
      </c>
      <c r="F93" s="76">
        <v>7.59</v>
      </c>
      <c r="G93" s="76">
        <v>21</v>
      </c>
      <c r="H93" s="76">
        <v>280.94</v>
      </c>
      <c r="I93" s="76">
        <v>565</v>
      </c>
      <c r="J93" s="76">
        <v>764.6</v>
      </c>
      <c r="K93" s="76">
        <v>0</v>
      </c>
      <c r="L93" s="76">
        <v>0</v>
      </c>
      <c r="M93" s="76">
        <v>22</v>
      </c>
      <c r="N93" s="76">
        <v>59.74</v>
      </c>
      <c r="O93" s="76">
        <v>8</v>
      </c>
      <c r="P93" s="76">
        <v>93.82</v>
      </c>
      <c r="Q93" s="76">
        <v>7</v>
      </c>
      <c r="R93" s="76">
        <v>0.48</v>
      </c>
      <c r="S93" s="76">
        <v>1368</v>
      </c>
      <c r="T93" s="76">
        <v>2238.46</v>
      </c>
    </row>
    <row r="94" spans="2:20" x14ac:dyDescent="0.2">
      <c r="B94" s="78" t="s">
        <v>203</v>
      </c>
      <c r="C94" s="76">
        <v>318</v>
      </c>
      <c r="D94" s="76">
        <v>183.54</v>
      </c>
      <c r="E94" s="76">
        <v>1</v>
      </c>
      <c r="F94" s="76">
        <v>7.0000000000000007E-2</v>
      </c>
      <c r="G94" s="76">
        <v>7</v>
      </c>
      <c r="H94" s="76">
        <v>74.349999999999994</v>
      </c>
      <c r="I94" s="76">
        <v>14</v>
      </c>
      <c r="J94" s="76">
        <v>76.03</v>
      </c>
      <c r="K94" s="76">
        <v>0</v>
      </c>
      <c r="L94" s="76">
        <v>0</v>
      </c>
      <c r="M94" s="76">
        <v>0</v>
      </c>
      <c r="N94" s="76">
        <v>0</v>
      </c>
      <c r="O94" s="76">
        <v>0</v>
      </c>
      <c r="P94" s="76">
        <v>0</v>
      </c>
      <c r="Q94" s="76">
        <v>0</v>
      </c>
      <c r="R94" s="76">
        <v>0</v>
      </c>
      <c r="S94" s="76">
        <v>340</v>
      </c>
      <c r="T94" s="76">
        <v>333.99</v>
      </c>
    </row>
    <row r="95" spans="2:20" x14ac:dyDescent="0.2">
      <c r="B95" s="74" t="s">
        <v>376</v>
      </c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</row>
    <row r="96" spans="2:20" x14ac:dyDescent="0.2">
      <c r="B96" s="78" t="s">
        <v>204</v>
      </c>
      <c r="C96" s="76">
        <v>4996</v>
      </c>
      <c r="D96" s="76">
        <v>10587.31</v>
      </c>
      <c r="E96" s="76">
        <v>1574</v>
      </c>
      <c r="F96" s="76">
        <v>8639.81</v>
      </c>
      <c r="G96" s="76">
        <v>6471</v>
      </c>
      <c r="H96" s="76">
        <v>234482.65</v>
      </c>
      <c r="I96" s="76">
        <v>1764</v>
      </c>
      <c r="J96" s="76">
        <v>12007.28</v>
      </c>
      <c r="K96" s="76">
        <v>13</v>
      </c>
      <c r="L96" s="76">
        <v>26.06</v>
      </c>
      <c r="M96" s="76">
        <v>1529</v>
      </c>
      <c r="N96" s="76">
        <v>64736.61</v>
      </c>
      <c r="O96" s="76">
        <v>206</v>
      </c>
      <c r="P96" s="76">
        <v>11225.17</v>
      </c>
      <c r="Q96" s="76">
        <v>0</v>
      </c>
      <c r="R96" s="76">
        <v>0</v>
      </c>
      <c r="S96" s="76">
        <v>16553</v>
      </c>
      <c r="T96" s="76">
        <v>341704.89</v>
      </c>
    </row>
    <row r="97" spans="2:20" x14ac:dyDescent="0.2">
      <c r="B97" s="74" t="s">
        <v>4</v>
      </c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</row>
    <row r="98" spans="2:20" x14ac:dyDescent="0.2">
      <c r="B98" s="78" t="s">
        <v>205</v>
      </c>
      <c r="C98" s="76">
        <v>41901</v>
      </c>
      <c r="D98" s="76">
        <v>67345.33</v>
      </c>
      <c r="E98" s="76">
        <v>3645</v>
      </c>
      <c r="F98" s="76">
        <v>16420.63</v>
      </c>
      <c r="G98" s="76">
        <v>10939</v>
      </c>
      <c r="H98" s="76">
        <v>84956.97</v>
      </c>
      <c r="I98" s="76">
        <v>19317</v>
      </c>
      <c r="J98" s="76">
        <v>59463.95</v>
      </c>
      <c r="K98" s="76">
        <v>486</v>
      </c>
      <c r="L98" s="76">
        <v>997.62</v>
      </c>
      <c r="M98" s="76">
        <v>4189</v>
      </c>
      <c r="N98" s="76">
        <v>8460.25</v>
      </c>
      <c r="O98" s="76">
        <v>281</v>
      </c>
      <c r="P98" s="76">
        <v>1199.1500000000001</v>
      </c>
      <c r="Q98" s="76">
        <v>59</v>
      </c>
      <c r="R98" s="76">
        <v>15.8</v>
      </c>
      <c r="S98" s="76">
        <v>80817</v>
      </c>
      <c r="T98" s="76">
        <v>238859.7</v>
      </c>
    </row>
    <row r="99" spans="2:20" x14ac:dyDescent="0.2">
      <c r="B99" s="78" t="s">
        <v>206</v>
      </c>
      <c r="C99" s="76">
        <v>9187</v>
      </c>
      <c r="D99" s="76">
        <v>141724.93</v>
      </c>
      <c r="E99" s="76">
        <v>0</v>
      </c>
      <c r="F99" s="76">
        <v>0</v>
      </c>
      <c r="G99" s="76">
        <v>0</v>
      </c>
      <c r="H99" s="76">
        <v>0</v>
      </c>
      <c r="I99" s="76">
        <v>436</v>
      </c>
      <c r="J99" s="76">
        <v>11907.96</v>
      </c>
      <c r="K99" s="76">
        <v>0</v>
      </c>
      <c r="L99" s="76">
        <v>0</v>
      </c>
      <c r="M99" s="76">
        <v>1</v>
      </c>
      <c r="N99" s="76">
        <v>498.73</v>
      </c>
      <c r="O99" s="76">
        <v>0</v>
      </c>
      <c r="P99" s="76">
        <v>0</v>
      </c>
      <c r="Q99" s="76">
        <v>0</v>
      </c>
      <c r="R99" s="76">
        <v>0</v>
      </c>
      <c r="S99" s="76">
        <v>9624</v>
      </c>
      <c r="T99" s="76">
        <v>154131.62</v>
      </c>
    </row>
    <row r="100" spans="2:20" x14ac:dyDescent="0.2">
      <c r="B100" s="78" t="s">
        <v>207</v>
      </c>
      <c r="C100" s="76">
        <v>41111</v>
      </c>
      <c r="D100" s="76">
        <v>65996.3</v>
      </c>
      <c r="E100" s="76">
        <v>3049</v>
      </c>
      <c r="F100" s="76">
        <v>14932.36</v>
      </c>
      <c r="G100" s="76">
        <v>17565</v>
      </c>
      <c r="H100" s="76">
        <v>918658.79</v>
      </c>
      <c r="I100" s="76">
        <v>23490</v>
      </c>
      <c r="J100" s="76">
        <v>143484.13</v>
      </c>
      <c r="K100" s="76">
        <v>480</v>
      </c>
      <c r="L100" s="76">
        <v>4803.1499999999996</v>
      </c>
      <c r="M100" s="76">
        <v>5416</v>
      </c>
      <c r="N100" s="76">
        <v>65826.45</v>
      </c>
      <c r="O100" s="76">
        <v>497</v>
      </c>
      <c r="P100" s="76">
        <v>14040.38</v>
      </c>
      <c r="Q100" s="76">
        <v>259</v>
      </c>
      <c r="R100" s="76">
        <v>204.78</v>
      </c>
      <c r="S100" s="76">
        <v>91867</v>
      </c>
      <c r="T100" s="76">
        <v>1227946.3400000001</v>
      </c>
    </row>
    <row r="101" spans="2:20" x14ac:dyDescent="0.2">
      <c r="B101" s="74" t="s">
        <v>2</v>
      </c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</row>
    <row r="102" spans="2:20" x14ac:dyDescent="0.2">
      <c r="B102" s="78" t="s">
        <v>2</v>
      </c>
      <c r="C102" s="76">
        <v>42253</v>
      </c>
      <c r="D102" s="76">
        <v>65302.49</v>
      </c>
      <c r="E102" s="76">
        <v>711</v>
      </c>
      <c r="F102" s="76">
        <v>669.79</v>
      </c>
      <c r="G102" s="76">
        <v>2619</v>
      </c>
      <c r="H102" s="76">
        <v>25121.49</v>
      </c>
      <c r="I102" s="76">
        <v>14012</v>
      </c>
      <c r="J102" s="76">
        <v>16003.98</v>
      </c>
      <c r="K102" s="76">
        <v>155</v>
      </c>
      <c r="L102" s="76">
        <v>862.46</v>
      </c>
      <c r="M102" s="76">
        <v>2388</v>
      </c>
      <c r="N102" s="76">
        <v>13334.29</v>
      </c>
      <c r="O102" s="76">
        <v>230</v>
      </c>
      <c r="P102" s="76">
        <v>4573.92</v>
      </c>
      <c r="Q102" s="76">
        <v>2576</v>
      </c>
      <c r="R102" s="76">
        <v>398.86</v>
      </c>
      <c r="S102" s="76">
        <v>64944</v>
      </c>
      <c r="T102" s="76">
        <v>126267.28</v>
      </c>
    </row>
    <row r="103" spans="2:20" x14ac:dyDescent="0.2">
      <c r="B103" s="66" t="s">
        <v>377</v>
      </c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</row>
    <row r="104" spans="2:20" x14ac:dyDescent="0.2">
      <c r="B104" s="74" t="s">
        <v>378</v>
      </c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</row>
    <row r="105" spans="2:20" x14ac:dyDescent="0.2">
      <c r="B105" s="78" t="s">
        <v>210</v>
      </c>
      <c r="C105" s="76">
        <v>0</v>
      </c>
      <c r="D105" s="76">
        <v>0</v>
      </c>
      <c r="E105" s="76">
        <v>1</v>
      </c>
      <c r="F105" s="76">
        <v>117.2</v>
      </c>
      <c r="G105" s="76">
        <v>183</v>
      </c>
      <c r="H105" s="76">
        <v>6637.31</v>
      </c>
      <c r="I105" s="76">
        <v>539</v>
      </c>
      <c r="J105" s="76">
        <v>5500.32</v>
      </c>
      <c r="K105" s="76">
        <v>63</v>
      </c>
      <c r="L105" s="76">
        <v>5085.1899999999996</v>
      </c>
      <c r="M105" s="76">
        <v>167</v>
      </c>
      <c r="N105" s="76">
        <v>9701.74</v>
      </c>
      <c r="O105" s="76">
        <v>19</v>
      </c>
      <c r="P105" s="76">
        <v>747.57</v>
      </c>
      <c r="Q105" s="76">
        <v>0</v>
      </c>
      <c r="R105" s="76">
        <v>0</v>
      </c>
      <c r="S105" s="76">
        <v>972</v>
      </c>
      <c r="T105" s="76">
        <v>27789.33</v>
      </c>
    </row>
    <row r="106" spans="2:20" x14ac:dyDescent="0.2">
      <c r="B106" s="78" t="s">
        <v>211</v>
      </c>
      <c r="C106" s="76">
        <v>7208</v>
      </c>
      <c r="D106" s="76">
        <v>10401.120000000001</v>
      </c>
      <c r="E106" s="76">
        <v>388</v>
      </c>
      <c r="F106" s="76">
        <v>1060.3800000000001</v>
      </c>
      <c r="G106" s="76">
        <v>1727</v>
      </c>
      <c r="H106" s="76">
        <v>25228.400000000001</v>
      </c>
      <c r="I106" s="76">
        <v>6013</v>
      </c>
      <c r="J106" s="76">
        <v>9135.5300000000007</v>
      </c>
      <c r="K106" s="76">
        <v>49</v>
      </c>
      <c r="L106" s="76">
        <v>81.84</v>
      </c>
      <c r="M106" s="76">
        <v>407</v>
      </c>
      <c r="N106" s="76">
        <v>1505.42</v>
      </c>
      <c r="O106" s="76">
        <v>38</v>
      </c>
      <c r="P106" s="76">
        <v>107.32</v>
      </c>
      <c r="Q106" s="76">
        <v>158</v>
      </c>
      <c r="R106" s="76">
        <v>30.18</v>
      </c>
      <c r="S106" s="76">
        <v>15988</v>
      </c>
      <c r="T106" s="76">
        <v>47550.19</v>
      </c>
    </row>
    <row r="107" spans="2:20" x14ac:dyDescent="0.2">
      <c r="B107" s="78" t="s">
        <v>212</v>
      </c>
      <c r="C107" s="76">
        <v>5925</v>
      </c>
      <c r="D107" s="76">
        <v>6550.11</v>
      </c>
      <c r="E107" s="76">
        <v>2</v>
      </c>
      <c r="F107" s="76">
        <v>2.68</v>
      </c>
      <c r="G107" s="76">
        <v>27</v>
      </c>
      <c r="H107" s="76">
        <v>252.33</v>
      </c>
      <c r="I107" s="76">
        <v>2299</v>
      </c>
      <c r="J107" s="76">
        <v>4406.18</v>
      </c>
      <c r="K107" s="76">
        <v>0</v>
      </c>
      <c r="L107" s="76">
        <v>0</v>
      </c>
      <c r="M107" s="76">
        <v>2</v>
      </c>
      <c r="N107" s="76">
        <v>2.67</v>
      </c>
      <c r="O107" s="76">
        <v>0</v>
      </c>
      <c r="P107" s="76">
        <v>0</v>
      </c>
      <c r="Q107" s="76">
        <v>8</v>
      </c>
      <c r="R107" s="76">
        <v>1.05</v>
      </c>
      <c r="S107" s="76">
        <v>8263</v>
      </c>
      <c r="T107" s="76">
        <v>11215.02</v>
      </c>
    </row>
    <row r="108" spans="2:20" x14ac:dyDescent="0.2">
      <c r="B108" s="78" t="s">
        <v>213</v>
      </c>
      <c r="C108" s="76">
        <v>171</v>
      </c>
      <c r="D108" s="76">
        <v>127.86</v>
      </c>
      <c r="E108" s="76">
        <v>96</v>
      </c>
      <c r="F108" s="76">
        <v>258.58</v>
      </c>
      <c r="G108" s="76">
        <v>706</v>
      </c>
      <c r="H108" s="76">
        <v>10589.62</v>
      </c>
      <c r="I108" s="76">
        <v>44</v>
      </c>
      <c r="J108" s="76">
        <v>54.49</v>
      </c>
      <c r="K108" s="76">
        <v>21</v>
      </c>
      <c r="L108" s="76">
        <v>97.72</v>
      </c>
      <c r="M108" s="76">
        <v>110</v>
      </c>
      <c r="N108" s="76">
        <v>506.58</v>
      </c>
      <c r="O108" s="76">
        <v>11</v>
      </c>
      <c r="P108" s="76">
        <v>145.1</v>
      </c>
      <c r="Q108" s="76">
        <v>2</v>
      </c>
      <c r="R108" s="76">
        <v>0.08</v>
      </c>
      <c r="S108" s="76">
        <v>1161</v>
      </c>
      <c r="T108" s="76">
        <v>11780.03</v>
      </c>
    </row>
    <row r="109" spans="2:20" x14ac:dyDescent="0.2">
      <c r="B109" s="78" t="s">
        <v>214</v>
      </c>
      <c r="C109" s="76">
        <v>26680</v>
      </c>
      <c r="D109" s="76">
        <v>34299.050000000003</v>
      </c>
      <c r="E109" s="76">
        <v>58</v>
      </c>
      <c r="F109" s="76">
        <v>29.41</v>
      </c>
      <c r="G109" s="76">
        <v>244</v>
      </c>
      <c r="H109" s="76">
        <v>8826.18</v>
      </c>
      <c r="I109" s="76">
        <v>14498</v>
      </c>
      <c r="J109" s="76">
        <v>20140.36</v>
      </c>
      <c r="K109" s="76">
        <v>50</v>
      </c>
      <c r="L109" s="76">
        <v>491.52</v>
      </c>
      <c r="M109" s="76">
        <v>719</v>
      </c>
      <c r="N109" s="76">
        <v>18824.23</v>
      </c>
      <c r="O109" s="76">
        <v>63</v>
      </c>
      <c r="P109" s="76">
        <v>1564.88</v>
      </c>
      <c r="Q109" s="76">
        <v>161</v>
      </c>
      <c r="R109" s="76">
        <v>8.74</v>
      </c>
      <c r="S109" s="76">
        <v>42473</v>
      </c>
      <c r="T109" s="76">
        <v>84184.37</v>
      </c>
    </row>
    <row r="110" spans="2:20" x14ac:dyDescent="0.2">
      <c r="B110" s="78" t="s">
        <v>215</v>
      </c>
      <c r="C110" s="76">
        <v>35</v>
      </c>
      <c r="D110" s="76">
        <v>10.51</v>
      </c>
      <c r="E110" s="76">
        <v>1</v>
      </c>
      <c r="F110" s="76">
        <v>0.02</v>
      </c>
      <c r="G110" s="76">
        <v>0</v>
      </c>
      <c r="H110" s="76">
        <v>0</v>
      </c>
      <c r="I110" s="76">
        <v>1</v>
      </c>
      <c r="J110" s="76">
        <v>0.65</v>
      </c>
      <c r="K110" s="76">
        <v>0</v>
      </c>
      <c r="L110" s="76">
        <v>0</v>
      </c>
      <c r="M110" s="76">
        <v>1</v>
      </c>
      <c r="N110" s="76">
        <v>0.06</v>
      </c>
      <c r="O110" s="76">
        <v>0</v>
      </c>
      <c r="P110" s="76">
        <v>0</v>
      </c>
      <c r="Q110" s="76">
        <v>0</v>
      </c>
      <c r="R110" s="76">
        <v>0</v>
      </c>
      <c r="S110" s="76">
        <v>38</v>
      </c>
      <c r="T110" s="76">
        <v>11.24</v>
      </c>
    </row>
    <row r="111" spans="2:20" x14ac:dyDescent="0.2">
      <c r="B111" s="78" t="s">
        <v>216</v>
      </c>
      <c r="C111" s="76">
        <v>2</v>
      </c>
      <c r="D111" s="76">
        <v>9.93</v>
      </c>
      <c r="E111" s="76">
        <v>0</v>
      </c>
      <c r="F111" s="76">
        <v>0</v>
      </c>
      <c r="G111" s="76">
        <v>0</v>
      </c>
      <c r="H111" s="76">
        <v>0</v>
      </c>
      <c r="I111" s="76">
        <v>0</v>
      </c>
      <c r="J111" s="76">
        <v>0</v>
      </c>
      <c r="K111" s="76">
        <v>0</v>
      </c>
      <c r="L111" s="76">
        <v>0</v>
      </c>
      <c r="M111" s="76">
        <v>0</v>
      </c>
      <c r="N111" s="76">
        <v>0</v>
      </c>
      <c r="O111" s="76">
        <v>0</v>
      </c>
      <c r="P111" s="76">
        <v>0</v>
      </c>
      <c r="Q111" s="76">
        <v>0</v>
      </c>
      <c r="R111" s="76">
        <v>0</v>
      </c>
      <c r="S111" s="76">
        <v>2</v>
      </c>
      <c r="T111" s="76">
        <v>9.93</v>
      </c>
    </row>
    <row r="112" spans="2:20" x14ac:dyDescent="0.2">
      <c r="B112" s="78" t="s">
        <v>217</v>
      </c>
      <c r="C112" s="76">
        <v>1416</v>
      </c>
      <c r="D112" s="76">
        <v>1536.82</v>
      </c>
      <c r="E112" s="76">
        <v>3</v>
      </c>
      <c r="F112" s="76">
        <v>4.99</v>
      </c>
      <c r="G112" s="76">
        <v>295</v>
      </c>
      <c r="H112" s="76">
        <v>2597</v>
      </c>
      <c r="I112" s="76">
        <v>1423</v>
      </c>
      <c r="J112" s="76">
        <v>2388.91</v>
      </c>
      <c r="K112" s="76">
        <v>4</v>
      </c>
      <c r="L112" s="76">
        <v>14.48</v>
      </c>
      <c r="M112" s="76">
        <v>60</v>
      </c>
      <c r="N112" s="76">
        <v>494.15</v>
      </c>
      <c r="O112" s="76">
        <v>15</v>
      </c>
      <c r="P112" s="76">
        <v>71.89</v>
      </c>
      <c r="Q112" s="76">
        <v>1</v>
      </c>
      <c r="R112" s="76">
        <v>0.66</v>
      </c>
      <c r="S112" s="76">
        <v>3217</v>
      </c>
      <c r="T112" s="76">
        <v>7108.9</v>
      </c>
    </row>
    <row r="113" spans="2:20" x14ac:dyDescent="0.2">
      <c r="B113" s="78" t="s">
        <v>363</v>
      </c>
      <c r="C113" s="76">
        <v>0</v>
      </c>
      <c r="D113" s="76">
        <v>0</v>
      </c>
      <c r="E113" s="76">
        <v>0</v>
      </c>
      <c r="F113" s="76">
        <v>0</v>
      </c>
      <c r="G113" s="76">
        <v>1</v>
      </c>
      <c r="H113" s="76">
        <v>9.7899999999999991</v>
      </c>
      <c r="I113" s="76">
        <v>0</v>
      </c>
      <c r="J113" s="76">
        <v>0</v>
      </c>
      <c r="K113" s="76">
        <v>0</v>
      </c>
      <c r="L113" s="76">
        <v>0</v>
      </c>
      <c r="M113" s="76">
        <v>6</v>
      </c>
      <c r="N113" s="76">
        <v>33.54</v>
      </c>
      <c r="O113" s="76">
        <v>1</v>
      </c>
      <c r="P113" s="76">
        <v>5.01</v>
      </c>
      <c r="Q113" s="76">
        <v>0</v>
      </c>
      <c r="R113" s="76">
        <v>0</v>
      </c>
      <c r="S113" s="76">
        <v>8</v>
      </c>
      <c r="T113" s="76">
        <v>48.34</v>
      </c>
    </row>
    <row r="114" spans="2:20" x14ac:dyDescent="0.2">
      <c r="B114" s="78" t="s">
        <v>218</v>
      </c>
      <c r="C114" s="76">
        <v>1780</v>
      </c>
      <c r="D114" s="76">
        <v>1728.98</v>
      </c>
      <c r="E114" s="76">
        <v>94</v>
      </c>
      <c r="F114" s="76">
        <v>282.33999999999997</v>
      </c>
      <c r="G114" s="76">
        <v>877</v>
      </c>
      <c r="H114" s="76">
        <v>17255.419999999998</v>
      </c>
      <c r="I114" s="76">
        <v>583</v>
      </c>
      <c r="J114" s="76">
        <v>659.33</v>
      </c>
      <c r="K114" s="76">
        <v>41</v>
      </c>
      <c r="L114" s="76">
        <v>274.3</v>
      </c>
      <c r="M114" s="76">
        <v>237</v>
      </c>
      <c r="N114" s="76">
        <v>1764.77</v>
      </c>
      <c r="O114" s="76">
        <v>19</v>
      </c>
      <c r="P114" s="76">
        <v>125.45</v>
      </c>
      <c r="Q114" s="76">
        <v>77</v>
      </c>
      <c r="R114" s="76">
        <v>7.72</v>
      </c>
      <c r="S114" s="76">
        <v>3708</v>
      </c>
      <c r="T114" s="76">
        <v>22098.31</v>
      </c>
    </row>
    <row r="115" spans="2:20" x14ac:dyDescent="0.2">
      <c r="B115" s="78" t="s">
        <v>219</v>
      </c>
      <c r="C115" s="76">
        <v>0</v>
      </c>
      <c r="D115" s="76">
        <v>0</v>
      </c>
      <c r="E115" s="76">
        <v>0</v>
      </c>
      <c r="F115" s="76">
        <v>0</v>
      </c>
      <c r="G115" s="76">
        <v>1</v>
      </c>
      <c r="H115" s="76">
        <v>1.64</v>
      </c>
      <c r="I115" s="76">
        <v>4</v>
      </c>
      <c r="J115" s="76">
        <v>8.15</v>
      </c>
      <c r="K115" s="76">
        <v>0</v>
      </c>
      <c r="L115" s="76">
        <v>0</v>
      </c>
      <c r="M115" s="76">
        <v>0</v>
      </c>
      <c r="N115" s="76">
        <v>0</v>
      </c>
      <c r="O115" s="76">
        <v>0</v>
      </c>
      <c r="P115" s="76">
        <v>0</v>
      </c>
      <c r="Q115" s="76">
        <v>0</v>
      </c>
      <c r="R115" s="76">
        <v>0</v>
      </c>
      <c r="S115" s="76">
        <v>5</v>
      </c>
      <c r="T115" s="76">
        <v>9.7899999999999991</v>
      </c>
    </row>
    <row r="116" spans="2:20" x14ac:dyDescent="0.2">
      <c r="B116" s="78" t="s">
        <v>220</v>
      </c>
      <c r="C116" s="76">
        <v>246</v>
      </c>
      <c r="D116" s="76">
        <v>368.59</v>
      </c>
      <c r="E116" s="76">
        <v>17</v>
      </c>
      <c r="F116" s="76">
        <v>46.88</v>
      </c>
      <c r="G116" s="76">
        <v>709</v>
      </c>
      <c r="H116" s="76">
        <v>12991.91</v>
      </c>
      <c r="I116" s="76">
        <v>173</v>
      </c>
      <c r="J116" s="76">
        <v>966.4</v>
      </c>
      <c r="K116" s="76">
        <v>5</v>
      </c>
      <c r="L116" s="76">
        <v>53.45</v>
      </c>
      <c r="M116" s="76">
        <v>35</v>
      </c>
      <c r="N116" s="76">
        <v>462.4</v>
      </c>
      <c r="O116" s="76">
        <v>15</v>
      </c>
      <c r="P116" s="76">
        <v>79.849999999999994</v>
      </c>
      <c r="Q116" s="76">
        <v>0</v>
      </c>
      <c r="R116" s="76">
        <v>0</v>
      </c>
      <c r="S116" s="76">
        <v>1200</v>
      </c>
      <c r="T116" s="76">
        <v>14969.48</v>
      </c>
    </row>
    <row r="117" spans="2:20" x14ac:dyDescent="0.2">
      <c r="B117" s="74" t="s">
        <v>379</v>
      </c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</row>
    <row r="118" spans="2:20" x14ac:dyDescent="0.2">
      <c r="B118" s="78" t="s">
        <v>221</v>
      </c>
      <c r="C118" s="76">
        <v>342</v>
      </c>
      <c r="D118" s="76">
        <v>77.16</v>
      </c>
      <c r="E118" s="76">
        <v>5</v>
      </c>
      <c r="F118" s="76">
        <v>7.72</v>
      </c>
      <c r="G118" s="76">
        <v>13</v>
      </c>
      <c r="H118" s="76">
        <v>64.78</v>
      </c>
      <c r="I118" s="76">
        <v>90</v>
      </c>
      <c r="J118" s="76">
        <v>47.02</v>
      </c>
      <c r="K118" s="76">
        <v>3</v>
      </c>
      <c r="L118" s="76">
        <v>0.91</v>
      </c>
      <c r="M118" s="76">
        <v>5</v>
      </c>
      <c r="N118" s="76">
        <v>2.46</v>
      </c>
      <c r="O118" s="76">
        <v>7</v>
      </c>
      <c r="P118" s="76">
        <v>23.35</v>
      </c>
      <c r="Q118" s="76">
        <v>59</v>
      </c>
      <c r="R118" s="76">
        <v>15.93</v>
      </c>
      <c r="S118" s="76">
        <v>524</v>
      </c>
      <c r="T118" s="76">
        <v>239.33</v>
      </c>
    </row>
    <row r="119" spans="2:20" x14ac:dyDescent="0.2">
      <c r="B119" s="74" t="s">
        <v>380</v>
      </c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</row>
    <row r="120" spans="2:20" x14ac:dyDescent="0.2">
      <c r="B120" s="78" t="s">
        <v>257</v>
      </c>
      <c r="C120" s="76">
        <v>0</v>
      </c>
      <c r="D120" s="76">
        <v>0</v>
      </c>
      <c r="E120" s="76">
        <v>0</v>
      </c>
      <c r="F120" s="76">
        <v>0</v>
      </c>
      <c r="G120" s="76">
        <v>0</v>
      </c>
      <c r="H120" s="76">
        <v>0</v>
      </c>
      <c r="I120" s="76">
        <v>0</v>
      </c>
      <c r="J120" s="76">
        <v>0</v>
      </c>
      <c r="K120" s="76">
        <v>1</v>
      </c>
      <c r="L120" s="76">
        <v>0.36</v>
      </c>
      <c r="M120" s="76">
        <v>0</v>
      </c>
      <c r="N120" s="76">
        <v>0</v>
      </c>
      <c r="O120" s="76">
        <v>0</v>
      </c>
      <c r="P120" s="76">
        <v>0</v>
      </c>
      <c r="Q120" s="76">
        <v>0</v>
      </c>
      <c r="R120" s="76">
        <v>0</v>
      </c>
      <c r="S120" s="76">
        <v>1</v>
      </c>
      <c r="T120" s="76">
        <v>0.36</v>
      </c>
    </row>
    <row r="121" spans="2:20" x14ac:dyDescent="0.2">
      <c r="B121" s="78" t="s">
        <v>222</v>
      </c>
      <c r="C121" s="76">
        <v>2612</v>
      </c>
      <c r="D121" s="76">
        <v>1991.48</v>
      </c>
      <c r="E121" s="76">
        <v>7</v>
      </c>
      <c r="F121" s="76">
        <v>6.77</v>
      </c>
      <c r="G121" s="76">
        <v>496</v>
      </c>
      <c r="H121" s="76">
        <v>7306.16</v>
      </c>
      <c r="I121" s="76">
        <v>1319</v>
      </c>
      <c r="J121" s="76">
        <v>1899.26</v>
      </c>
      <c r="K121" s="76">
        <v>77</v>
      </c>
      <c r="L121" s="76">
        <v>857.88</v>
      </c>
      <c r="M121" s="76">
        <v>496</v>
      </c>
      <c r="N121" s="76">
        <v>3252.4</v>
      </c>
      <c r="O121" s="76">
        <v>60</v>
      </c>
      <c r="P121" s="76">
        <v>534.82000000000005</v>
      </c>
      <c r="Q121" s="76">
        <v>0</v>
      </c>
      <c r="R121" s="76">
        <v>0</v>
      </c>
      <c r="S121" s="76">
        <v>5067</v>
      </c>
      <c r="T121" s="76">
        <v>15848.77</v>
      </c>
    </row>
    <row r="122" spans="2:20" x14ac:dyDescent="0.2">
      <c r="B122" s="78" t="s">
        <v>399</v>
      </c>
      <c r="C122" s="76">
        <v>0</v>
      </c>
      <c r="D122" s="76">
        <v>0</v>
      </c>
      <c r="E122" s="76">
        <v>0</v>
      </c>
      <c r="F122" s="76">
        <v>0</v>
      </c>
      <c r="G122" s="76">
        <v>0</v>
      </c>
      <c r="H122" s="76">
        <v>0</v>
      </c>
      <c r="I122" s="76">
        <v>1</v>
      </c>
      <c r="J122" s="76">
        <v>0.17</v>
      </c>
      <c r="K122" s="76">
        <v>0</v>
      </c>
      <c r="L122" s="76">
        <v>0</v>
      </c>
      <c r="M122" s="76">
        <v>0</v>
      </c>
      <c r="N122" s="76">
        <v>0</v>
      </c>
      <c r="O122" s="76">
        <v>0</v>
      </c>
      <c r="P122" s="76">
        <v>0</v>
      </c>
      <c r="Q122" s="76">
        <v>0</v>
      </c>
      <c r="R122" s="76">
        <v>0</v>
      </c>
      <c r="S122" s="76">
        <v>1</v>
      </c>
      <c r="T122" s="76">
        <v>0.17</v>
      </c>
    </row>
    <row r="123" spans="2:20" x14ac:dyDescent="0.2">
      <c r="B123" s="78" t="s">
        <v>223</v>
      </c>
      <c r="C123" s="76">
        <v>4808</v>
      </c>
      <c r="D123" s="76">
        <v>3828.56</v>
      </c>
      <c r="E123" s="76">
        <v>92</v>
      </c>
      <c r="F123" s="76">
        <v>376.95</v>
      </c>
      <c r="G123" s="76">
        <v>2928</v>
      </c>
      <c r="H123" s="76">
        <v>45889.09</v>
      </c>
      <c r="I123" s="76">
        <v>3844</v>
      </c>
      <c r="J123" s="76">
        <v>8088.26</v>
      </c>
      <c r="K123" s="76">
        <v>149</v>
      </c>
      <c r="L123" s="76">
        <v>480.05</v>
      </c>
      <c r="M123" s="76">
        <v>601</v>
      </c>
      <c r="N123" s="76">
        <v>2838.63</v>
      </c>
      <c r="O123" s="76">
        <v>79</v>
      </c>
      <c r="P123" s="76">
        <v>699.41</v>
      </c>
      <c r="Q123" s="76">
        <v>0</v>
      </c>
      <c r="R123" s="76">
        <v>0</v>
      </c>
      <c r="S123" s="76">
        <v>12501</v>
      </c>
      <c r="T123" s="76">
        <v>62200.95</v>
      </c>
    </row>
    <row r="124" spans="2:20" x14ac:dyDescent="0.2">
      <c r="B124" s="78" t="s">
        <v>362</v>
      </c>
      <c r="C124" s="76">
        <v>3</v>
      </c>
      <c r="D124" s="76">
        <v>0.68</v>
      </c>
      <c r="E124" s="76">
        <v>0</v>
      </c>
      <c r="F124" s="76">
        <v>0</v>
      </c>
      <c r="G124" s="76">
        <v>0</v>
      </c>
      <c r="H124" s="76">
        <v>0</v>
      </c>
      <c r="I124" s="76">
        <v>2</v>
      </c>
      <c r="J124" s="76">
        <v>4.05</v>
      </c>
      <c r="K124" s="76">
        <v>0</v>
      </c>
      <c r="L124" s="76">
        <v>0</v>
      </c>
      <c r="M124" s="76">
        <v>0</v>
      </c>
      <c r="N124" s="76">
        <v>0</v>
      </c>
      <c r="O124" s="76">
        <v>0</v>
      </c>
      <c r="P124" s="76">
        <v>0</v>
      </c>
      <c r="Q124" s="76">
        <v>0</v>
      </c>
      <c r="R124" s="76">
        <v>0</v>
      </c>
      <c r="S124" s="76">
        <v>5</v>
      </c>
      <c r="T124" s="76">
        <v>4.7300000000000004</v>
      </c>
    </row>
    <row r="125" spans="2:20" x14ac:dyDescent="0.2">
      <c r="B125" s="78" t="s">
        <v>224</v>
      </c>
      <c r="C125" s="76">
        <v>5</v>
      </c>
      <c r="D125" s="76">
        <v>5.41</v>
      </c>
      <c r="E125" s="76">
        <v>2</v>
      </c>
      <c r="F125" s="76">
        <v>4.68</v>
      </c>
      <c r="G125" s="76">
        <v>0</v>
      </c>
      <c r="H125" s="76">
        <v>0</v>
      </c>
      <c r="I125" s="76">
        <v>3</v>
      </c>
      <c r="J125" s="76">
        <v>2.87</v>
      </c>
      <c r="K125" s="76">
        <v>0</v>
      </c>
      <c r="L125" s="76">
        <v>0</v>
      </c>
      <c r="M125" s="76">
        <v>1</v>
      </c>
      <c r="N125" s="76">
        <v>35.08</v>
      </c>
      <c r="O125" s="76">
        <v>0</v>
      </c>
      <c r="P125" s="76">
        <v>0</v>
      </c>
      <c r="Q125" s="76">
        <v>0</v>
      </c>
      <c r="R125" s="76">
        <v>0</v>
      </c>
      <c r="S125" s="76">
        <v>11</v>
      </c>
      <c r="T125" s="76">
        <v>48.04</v>
      </c>
    </row>
    <row r="126" spans="2:20" x14ac:dyDescent="0.2">
      <c r="B126" s="78" t="s">
        <v>225</v>
      </c>
      <c r="C126" s="76">
        <v>58</v>
      </c>
      <c r="D126" s="76">
        <v>7.66</v>
      </c>
      <c r="E126" s="76">
        <v>0</v>
      </c>
      <c r="F126" s="76">
        <v>0</v>
      </c>
      <c r="G126" s="76">
        <v>0</v>
      </c>
      <c r="H126" s="76">
        <v>0</v>
      </c>
      <c r="I126" s="76">
        <v>0</v>
      </c>
      <c r="J126" s="76">
        <v>0</v>
      </c>
      <c r="K126" s="76">
        <v>0</v>
      </c>
      <c r="L126" s="76">
        <v>0</v>
      </c>
      <c r="M126" s="76">
        <v>0</v>
      </c>
      <c r="N126" s="76">
        <v>0</v>
      </c>
      <c r="O126" s="76">
        <v>0</v>
      </c>
      <c r="P126" s="76">
        <v>0</v>
      </c>
      <c r="Q126" s="76">
        <v>0</v>
      </c>
      <c r="R126" s="76">
        <v>0</v>
      </c>
      <c r="S126" s="76">
        <v>58</v>
      </c>
      <c r="T126" s="76">
        <v>7.66</v>
      </c>
    </row>
    <row r="127" spans="2:20" x14ac:dyDescent="0.2">
      <c r="B127" s="78" t="s">
        <v>226</v>
      </c>
      <c r="C127" s="76">
        <v>29681</v>
      </c>
      <c r="D127" s="76">
        <v>22942.91</v>
      </c>
      <c r="E127" s="76">
        <v>2732</v>
      </c>
      <c r="F127" s="76">
        <v>6968.41</v>
      </c>
      <c r="G127" s="76">
        <v>12703</v>
      </c>
      <c r="H127" s="76">
        <v>222517.37</v>
      </c>
      <c r="I127" s="76">
        <v>20668</v>
      </c>
      <c r="J127" s="76">
        <v>50246.46</v>
      </c>
      <c r="K127" s="76">
        <v>289</v>
      </c>
      <c r="L127" s="76">
        <v>1295.92</v>
      </c>
      <c r="M127" s="76">
        <v>5075</v>
      </c>
      <c r="N127" s="76">
        <v>17117.03</v>
      </c>
      <c r="O127" s="76">
        <v>394</v>
      </c>
      <c r="P127" s="76">
        <v>2730.06</v>
      </c>
      <c r="Q127" s="76">
        <v>171</v>
      </c>
      <c r="R127" s="76">
        <v>38.979999999999997</v>
      </c>
      <c r="S127" s="76">
        <v>71713</v>
      </c>
      <c r="T127" s="76">
        <v>323857.14</v>
      </c>
    </row>
    <row r="128" spans="2:20" x14ac:dyDescent="0.2">
      <c r="B128" s="78" t="s">
        <v>227</v>
      </c>
      <c r="C128" s="76">
        <v>74</v>
      </c>
      <c r="D128" s="76">
        <v>10.8</v>
      </c>
      <c r="E128" s="76">
        <v>0</v>
      </c>
      <c r="F128" s="76">
        <v>0</v>
      </c>
      <c r="G128" s="76">
        <v>3</v>
      </c>
      <c r="H128" s="76">
        <v>66.819999999999993</v>
      </c>
      <c r="I128" s="76">
        <v>2</v>
      </c>
      <c r="J128" s="76">
        <v>33.28</v>
      </c>
      <c r="K128" s="76">
        <v>0</v>
      </c>
      <c r="L128" s="76">
        <v>0</v>
      </c>
      <c r="M128" s="76">
        <v>1</v>
      </c>
      <c r="N128" s="76">
        <v>0.56000000000000005</v>
      </c>
      <c r="O128" s="76">
        <v>0</v>
      </c>
      <c r="P128" s="76">
        <v>0</v>
      </c>
      <c r="Q128" s="76">
        <v>0</v>
      </c>
      <c r="R128" s="76">
        <v>0</v>
      </c>
      <c r="S128" s="76">
        <v>80</v>
      </c>
      <c r="T128" s="76">
        <v>111.46</v>
      </c>
    </row>
    <row r="129" spans="2:20" x14ac:dyDescent="0.2">
      <c r="B129" s="78" t="s">
        <v>364</v>
      </c>
      <c r="C129" s="76">
        <v>1</v>
      </c>
      <c r="D129" s="76">
        <v>0.74</v>
      </c>
      <c r="E129" s="76">
        <v>0</v>
      </c>
      <c r="F129" s="76">
        <v>0</v>
      </c>
      <c r="G129" s="76">
        <v>0</v>
      </c>
      <c r="H129" s="76">
        <v>0</v>
      </c>
      <c r="I129" s="76">
        <v>0</v>
      </c>
      <c r="J129" s="76">
        <v>0</v>
      </c>
      <c r="K129" s="76">
        <v>0</v>
      </c>
      <c r="L129" s="76">
        <v>0</v>
      </c>
      <c r="M129" s="76">
        <v>0</v>
      </c>
      <c r="N129" s="76">
        <v>0</v>
      </c>
      <c r="O129" s="76">
        <v>0</v>
      </c>
      <c r="P129" s="76">
        <v>0</v>
      </c>
      <c r="Q129" s="76">
        <v>0</v>
      </c>
      <c r="R129" s="76">
        <v>0</v>
      </c>
      <c r="S129" s="76">
        <v>1</v>
      </c>
      <c r="T129" s="76">
        <v>0.74</v>
      </c>
    </row>
    <row r="130" spans="2:20" x14ac:dyDescent="0.2">
      <c r="B130" s="74" t="s">
        <v>381</v>
      </c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</row>
    <row r="131" spans="2:20" x14ac:dyDescent="0.2">
      <c r="B131" s="78" t="s">
        <v>228</v>
      </c>
      <c r="C131" s="76">
        <v>7621</v>
      </c>
      <c r="D131" s="76">
        <v>4969.3500000000004</v>
      </c>
      <c r="E131" s="76">
        <v>15</v>
      </c>
      <c r="F131" s="76">
        <v>19.010000000000002</v>
      </c>
      <c r="G131" s="76">
        <v>224</v>
      </c>
      <c r="H131" s="76">
        <v>1702.01</v>
      </c>
      <c r="I131" s="76">
        <v>3022</v>
      </c>
      <c r="J131" s="76">
        <v>857.99</v>
      </c>
      <c r="K131" s="76">
        <v>23</v>
      </c>
      <c r="L131" s="76">
        <v>46.24</v>
      </c>
      <c r="M131" s="76">
        <v>251</v>
      </c>
      <c r="N131" s="76">
        <v>680.9</v>
      </c>
      <c r="O131" s="76">
        <v>11</v>
      </c>
      <c r="P131" s="76">
        <v>6.95</v>
      </c>
      <c r="Q131" s="76">
        <v>469</v>
      </c>
      <c r="R131" s="76">
        <v>26.39</v>
      </c>
      <c r="S131" s="76">
        <v>11636</v>
      </c>
      <c r="T131" s="76">
        <v>8308.84</v>
      </c>
    </row>
    <row r="132" spans="2:20" x14ac:dyDescent="0.2">
      <c r="B132" s="78" t="s">
        <v>229</v>
      </c>
      <c r="C132" s="76">
        <v>10</v>
      </c>
      <c r="D132" s="76">
        <v>1.36</v>
      </c>
      <c r="E132" s="76">
        <v>0</v>
      </c>
      <c r="F132" s="76">
        <v>0</v>
      </c>
      <c r="G132" s="76">
        <v>3</v>
      </c>
      <c r="H132" s="76">
        <v>2.41</v>
      </c>
      <c r="I132" s="76">
        <v>15</v>
      </c>
      <c r="J132" s="76">
        <v>2.5499999999999998</v>
      </c>
      <c r="K132" s="76">
        <v>2</v>
      </c>
      <c r="L132" s="76">
        <v>0.26</v>
      </c>
      <c r="M132" s="76">
        <v>1</v>
      </c>
      <c r="N132" s="76">
        <v>0.03</v>
      </c>
      <c r="O132" s="76">
        <v>1</v>
      </c>
      <c r="P132" s="76">
        <v>0.05</v>
      </c>
      <c r="Q132" s="76">
        <v>5</v>
      </c>
      <c r="R132" s="76">
        <v>0.22</v>
      </c>
      <c r="S132" s="76">
        <v>37</v>
      </c>
      <c r="T132" s="76">
        <v>6.88</v>
      </c>
    </row>
    <row r="133" spans="2:20" x14ac:dyDescent="0.2">
      <c r="B133" s="78" t="s">
        <v>365</v>
      </c>
      <c r="C133" s="76">
        <v>0</v>
      </c>
      <c r="D133" s="76">
        <v>0</v>
      </c>
      <c r="E133" s="76">
        <v>1</v>
      </c>
      <c r="F133" s="76">
        <v>0.05</v>
      </c>
      <c r="G133" s="76">
        <v>2</v>
      </c>
      <c r="H133" s="76">
        <v>2.0299999999999998</v>
      </c>
      <c r="I133" s="76">
        <v>3</v>
      </c>
      <c r="J133" s="76">
        <v>0.2</v>
      </c>
      <c r="K133" s="76">
        <v>0</v>
      </c>
      <c r="L133" s="76">
        <v>0</v>
      </c>
      <c r="M133" s="76">
        <v>1</v>
      </c>
      <c r="N133" s="76">
        <v>0.09</v>
      </c>
      <c r="O133" s="76">
        <v>0</v>
      </c>
      <c r="P133" s="76">
        <v>0</v>
      </c>
      <c r="Q133" s="76">
        <v>0</v>
      </c>
      <c r="R133" s="76">
        <v>0</v>
      </c>
      <c r="S133" s="76">
        <v>7</v>
      </c>
      <c r="T133" s="76">
        <v>2.37</v>
      </c>
    </row>
    <row r="134" spans="2:20" x14ac:dyDescent="0.2">
      <c r="B134" s="78" t="s">
        <v>230</v>
      </c>
      <c r="C134" s="76">
        <v>1035</v>
      </c>
      <c r="D134" s="76">
        <v>87.96</v>
      </c>
      <c r="E134" s="76">
        <v>19</v>
      </c>
      <c r="F134" s="76">
        <v>1.37</v>
      </c>
      <c r="G134" s="76">
        <v>49</v>
      </c>
      <c r="H134" s="76">
        <v>60.92</v>
      </c>
      <c r="I134" s="76">
        <v>547</v>
      </c>
      <c r="J134" s="76">
        <v>93.7</v>
      </c>
      <c r="K134" s="76">
        <v>17</v>
      </c>
      <c r="L134" s="76">
        <v>12.19</v>
      </c>
      <c r="M134" s="76">
        <v>50</v>
      </c>
      <c r="N134" s="76">
        <v>17.489999999999998</v>
      </c>
      <c r="O134" s="76">
        <v>18</v>
      </c>
      <c r="P134" s="76">
        <v>17.45</v>
      </c>
      <c r="Q134" s="76">
        <v>93</v>
      </c>
      <c r="R134" s="76">
        <v>9.2100000000000009</v>
      </c>
      <c r="S134" s="76">
        <v>1828</v>
      </c>
      <c r="T134" s="76">
        <v>300.29000000000002</v>
      </c>
    </row>
    <row r="135" spans="2:20" x14ac:dyDescent="0.2">
      <c r="B135" s="78" t="s">
        <v>231</v>
      </c>
      <c r="C135" s="76">
        <v>104</v>
      </c>
      <c r="D135" s="76">
        <v>10.43</v>
      </c>
      <c r="E135" s="76">
        <v>6</v>
      </c>
      <c r="F135" s="76">
        <v>1.1000000000000001</v>
      </c>
      <c r="G135" s="76">
        <v>39</v>
      </c>
      <c r="H135" s="76">
        <v>500.04</v>
      </c>
      <c r="I135" s="76">
        <v>226</v>
      </c>
      <c r="J135" s="76">
        <v>9.26</v>
      </c>
      <c r="K135" s="76">
        <v>8</v>
      </c>
      <c r="L135" s="76">
        <v>3.44</v>
      </c>
      <c r="M135" s="76">
        <v>19</v>
      </c>
      <c r="N135" s="76">
        <v>4.01</v>
      </c>
      <c r="O135" s="76">
        <v>2</v>
      </c>
      <c r="P135" s="76">
        <v>0.15</v>
      </c>
      <c r="Q135" s="76">
        <v>1</v>
      </c>
      <c r="R135" s="76">
        <v>0.05</v>
      </c>
      <c r="S135" s="76">
        <v>405</v>
      </c>
      <c r="T135" s="76">
        <v>528.48</v>
      </c>
    </row>
    <row r="136" spans="2:20" x14ac:dyDescent="0.2">
      <c r="B136" s="78" t="s">
        <v>232</v>
      </c>
      <c r="C136" s="76">
        <v>50</v>
      </c>
      <c r="D136" s="76">
        <v>14.47</v>
      </c>
      <c r="E136" s="76">
        <v>3</v>
      </c>
      <c r="F136" s="76">
        <v>0.59</v>
      </c>
      <c r="G136" s="76">
        <v>6</v>
      </c>
      <c r="H136" s="76">
        <v>4.3499999999999996</v>
      </c>
      <c r="I136" s="76">
        <v>46</v>
      </c>
      <c r="J136" s="76">
        <v>52.79</v>
      </c>
      <c r="K136" s="76">
        <v>4</v>
      </c>
      <c r="L136" s="76">
        <v>0.88</v>
      </c>
      <c r="M136" s="76">
        <v>21</v>
      </c>
      <c r="N136" s="76">
        <v>188.45</v>
      </c>
      <c r="O136" s="76">
        <v>8</v>
      </c>
      <c r="P136" s="76">
        <v>1.1000000000000001</v>
      </c>
      <c r="Q136" s="76">
        <v>7</v>
      </c>
      <c r="R136" s="76">
        <v>0.22</v>
      </c>
      <c r="S136" s="76">
        <v>145</v>
      </c>
      <c r="T136" s="76">
        <v>262.85000000000002</v>
      </c>
    </row>
    <row r="137" spans="2:20" x14ac:dyDescent="0.2">
      <c r="B137" s="78" t="s">
        <v>233</v>
      </c>
      <c r="C137" s="76">
        <v>35294</v>
      </c>
      <c r="D137" s="76">
        <v>4531.54</v>
      </c>
      <c r="E137" s="76">
        <v>333</v>
      </c>
      <c r="F137" s="76">
        <v>66.62</v>
      </c>
      <c r="G137" s="76">
        <v>428</v>
      </c>
      <c r="H137" s="76">
        <v>394.55</v>
      </c>
      <c r="I137" s="76">
        <v>14319</v>
      </c>
      <c r="J137" s="76">
        <v>2254.3200000000002</v>
      </c>
      <c r="K137" s="76">
        <v>59</v>
      </c>
      <c r="L137" s="76">
        <v>11.14</v>
      </c>
      <c r="M137" s="76">
        <v>626</v>
      </c>
      <c r="N137" s="76">
        <v>2553.09</v>
      </c>
      <c r="O137" s="76">
        <v>97</v>
      </c>
      <c r="P137" s="76">
        <v>1194.42</v>
      </c>
      <c r="Q137" s="76">
        <v>5955</v>
      </c>
      <c r="R137" s="76">
        <v>529.11</v>
      </c>
      <c r="S137" s="76">
        <v>57111</v>
      </c>
      <c r="T137" s="76">
        <v>11534.79</v>
      </c>
    </row>
    <row r="138" spans="2:20" x14ac:dyDescent="0.2">
      <c r="B138" s="78" t="s">
        <v>234</v>
      </c>
      <c r="C138" s="76">
        <v>123</v>
      </c>
      <c r="D138" s="76">
        <v>9.59</v>
      </c>
      <c r="E138" s="76">
        <v>55</v>
      </c>
      <c r="F138" s="76">
        <v>69.7</v>
      </c>
      <c r="G138" s="76">
        <v>81</v>
      </c>
      <c r="H138" s="76">
        <v>671.05</v>
      </c>
      <c r="I138" s="76">
        <v>172</v>
      </c>
      <c r="J138" s="76">
        <v>17.14</v>
      </c>
      <c r="K138" s="76">
        <v>5</v>
      </c>
      <c r="L138" s="76">
        <v>0.96</v>
      </c>
      <c r="M138" s="76">
        <v>74</v>
      </c>
      <c r="N138" s="76">
        <v>256.39999999999998</v>
      </c>
      <c r="O138" s="76">
        <v>18</v>
      </c>
      <c r="P138" s="76">
        <v>29.5</v>
      </c>
      <c r="Q138" s="76">
        <v>1697</v>
      </c>
      <c r="R138" s="76">
        <v>102.32</v>
      </c>
      <c r="S138" s="76">
        <v>2225</v>
      </c>
      <c r="T138" s="76">
        <v>1156.6600000000001</v>
      </c>
    </row>
    <row r="139" spans="2:20" x14ac:dyDescent="0.2">
      <c r="B139" s="78" t="s">
        <v>235</v>
      </c>
      <c r="C139" s="76">
        <v>19</v>
      </c>
      <c r="D139" s="76">
        <v>2.5099999999999998</v>
      </c>
      <c r="E139" s="76">
        <v>2</v>
      </c>
      <c r="F139" s="76">
        <v>1.03</v>
      </c>
      <c r="G139" s="76">
        <v>4</v>
      </c>
      <c r="H139" s="76">
        <v>0.2</v>
      </c>
      <c r="I139" s="76">
        <v>19</v>
      </c>
      <c r="J139" s="76">
        <v>5.17</v>
      </c>
      <c r="K139" s="76">
        <v>2</v>
      </c>
      <c r="L139" s="76">
        <v>0.35</v>
      </c>
      <c r="M139" s="76">
        <v>28</v>
      </c>
      <c r="N139" s="76">
        <v>80.31</v>
      </c>
      <c r="O139" s="76">
        <v>0</v>
      </c>
      <c r="P139" s="76">
        <v>0</v>
      </c>
      <c r="Q139" s="76">
        <v>3</v>
      </c>
      <c r="R139" s="76">
        <v>0.09</v>
      </c>
      <c r="S139" s="76">
        <v>77</v>
      </c>
      <c r="T139" s="76">
        <v>89.66</v>
      </c>
    </row>
    <row r="140" spans="2:20" x14ac:dyDescent="0.2">
      <c r="B140" s="78" t="s">
        <v>236</v>
      </c>
      <c r="C140" s="76">
        <v>201</v>
      </c>
      <c r="D140" s="76">
        <v>14.73</v>
      </c>
      <c r="E140" s="76">
        <v>1</v>
      </c>
      <c r="F140" s="76">
        <v>0.39</v>
      </c>
      <c r="G140" s="76">
        <v>6</v>
      </c>
      <c r="H140" s="76">
        <v>15.98</v>
      </c>
      <c r="I140" s="76">
        <v>181</v>
      </c>
      <c r="J140" s="76">
        <v>17.79</v>
      </c>
      <c r="K140" s="76">
        <v>7</v>
      </c>
      <c r="L140" s="76">
        <v>6.65</v>
      </c>
      <c r="M140" s="76">
        <v>8</v>
      </c>
      <c r="N140" s="76">
        <v>13.99</v>
      </c>
      <c r="O140" s="76">
        <v>4</v>
      </c>
      <c r="P140" s="76">
        <v>1.55</v>
      </c>
      <c r="Q140" s="76">
        <v>18</v>
      </c>
      <c r="R140" s="76">
        <v>0.85</v>
      </c>
      <c r="S140" s="76">
        <v>426</v>
      </c>
      <c r="T140" s="76">
        <v>71.930000000000007</v>
      </c>
    </row>
    <row r="141" spans="2:20" x14ac:dyDescent="0.2">
      <c r="B141" s="78" t="s">
        <v>237</v>
      </c>
      <c r="C141" s="76">
        <v>0</v>
      </c>
      <c r="D141" s="76">
        <v>0</v>
      </c>
      <c r="E141" s="76">
        <v>0</v>
      </c>
      <c r="F141" s="76">
        <v>0</v>
      </c>
      <c r="G141" s="76">
        <v>1</v>
      </c>
      <c r="H141" s="76">
        <v>21.21</v>
      </c>
      <c r="I141" s="76">
        <v>0</v>
      </c>
      <c r="J141" s="76">
        <v>0</v>
      </c>
      <c r="K141" s="76">
        <v>0</v>
      </c>
      <c r="L141" s="76">
        <v>0</v>
      </c>
      <c r="M141" s="76">
        <v>0</v>
      </c>
      <c r="N141" s="76">
        <v>0</v>
      </c>
      <c r="O141" s="76">
        <v>0</v>
      </c>
      <c r="P141" s="76">
        <v>0</v>
      </c>
      <c r="Q141" s="76">
        <v>0</v>
      </c>
      <c r="R141" s="76">
        <v>0</v>
      </c>
      <c r="S141" s="76">
        <v>1</v>
      </c>
      <c r="T141" s="76">
        <v>21.21</v>
      </c>
    </row>
    <row r="142" spans="2:20" x14ac:dyDescent="0.2">
      <c r="B142" s="78" t="s">
        <v>238</v>
      </c>
      <c r="C142" s="76">
        <v>6885</v>
      </c>
      <c r="D142" s="76">
        <v>334.11</v>
      </c>
      <c r="E142" s="76">
        <v>37</v>
      </c>
      <c r="F142" s="76">
        <v>5.5</v>
      </c>
      <c r="G142" s="76">
        <v>97</v>
      </c>
      <c r="H142" s="76">
        <v>386.94</v>
      </c>
      <c r="I142" s="76">
        <v>2263</v>
      </c>
      <c r="J142" s="76">
        <v>91.95</v>
      </c>
      <c r="K142" s="76">
        <v>24</v>
      </c>
      <c r="L142" s="76">
        <v>8.77</v>
      </c>
      <c r="M142" s="76">
        <v>106</v>
      </c>
      <c r="N142" s="76">
        <v>109.83</v>
      </c>
      <c r="O142" s="76">
        <v>33</v>
      </c>
      <c r="P142" s="76">
        <v>166.81</v>
      </c>
      <c r="Q142" s="76">
        <v>288</v>
      </c>
      <c r="R142" s="76">
        <v>17.239999999999998</v>
      </c>
      <c r="S142" s="76">
        <v>9733</v>
      </c>
      <c r="T142" s="76">
        <v>1121.1500000000001</v>
      </c>
    </row>
    <row r="143" spans="2:20" x14ac:dyDescent="0.2">
      <c r="B143" s="78" t="s">
        <v>239</v>
      </c>
      <c r="C143" s="76">
        <v>101</v>
      </c>
      <c r="D143" s="76">
        <v>6.17</v>
      </c>
      <c r="E143" s="76">
        <v>1</v>
      </c>
      <c r="F143" s="76">
        <v>0.01</v>
      </c>
      <c r="G143" s="76">
        <v>9</v>
      </c>
      <c r="H143" s="76">
        <v>315.94</v>
      </c>
      <c r="I143" s="76">
        <v>46</v>
      </c>
      <c r="J143" s="76">
        <v>20.76</v>
      </c>
      <c r="K143" s="76">
        <v>1</v>
      </c>
      <c r="L143" s="76">
        <v>0.08</v>
      </c>
      <c r="M143" s="76">
        <v>34</v>
      </c>
      <c r="N143" s="76">
        <v>418</v>
      </c>
      <c r="O143" s="76">
        <v>19</v>
      </c>
      <c r="P143" s="76">
        <v>177.11</v>
      </c>
      <c r="Q143" s="76">
        <v>35</v>
      </c>
      <c r="R143" s="76">
        <v>1.88</v>
      </c>
      <c r="S143" s="76">
        <v>246</v>
      </c>
      <c r="T143" s="76">
        <v>939.95</v>
      </c>
    </row>
    <row r="144" spans="2:20" x14ac:dyDescent="0.2">
      <c r="B144" s="78" t="s">
        <v>366</v>
      </c>
      <c r="C144" s="76">
        <v>0</v>
      </c>
      <c r="D144" s="76">
        <v>0</v>
      </c>
      <c r="E144" s="76">
        <v>0</v>
      </c>
      <c r="F144" s="76">
        <v>0</v>
      </c>
      <c r="G144" s="76">
        <v>0</v>
      </c>
      <c r="H144" s="76">
        <v>0</v>
      </c>
      <c r="I144" s="76">
        <v>4</v>
      </c>
      <c r="J144" s="76">
        <v>1.9</v>
      </c>
      <c r="K144" s="76">
        <v>0</v>
      </c>
      <c r="L144" s="76">
        <v>0</v>
      </c>
      <c r="M144" s="76">
        <v>0</v>
      </c>
      <c r="N144" s="76">
        <v>0</v>
      </c>
      <c r="O144" s="76">
        <v>0</v>
      </c>
      <c r="P144" s="76">
        <v>0</v>
      </c>
      <c r="Q144" s="76">
        <v>0</v>
      </c>
      <c r="R144" s="76">
        <v>0</v>
      </c>
      <c r="S144" s="76">
        <v>4</v>
      </c>
      <c r="T144" s="76">
        <v>1.9</v>
      </c>
    </row>
    <row r="145" spans="2:20" x14ac:dyDescent="0.2">
      <c r="B145" s="78" t="s">
        <v>240</v>
      </c>
      <c r="C145" s="76">
        <v>7</v>
      </c>
      <c r="D145" s="76">
        <v>0.91</v>
      </c>
      <c r="E145" s="76">
        <v>0</v>
      </c>
      <c r="F145" s="76">
        <v>0</v>
      </c>
      <c r="G145" s="76">
        <v>2</v>
      </c>
      <c r="H145" s="76">
        <v>0.08</v>
      </c>
      <c r="I145" s="76">
        <v>12</v>
      </c>
      <c r="J145" s="76">
        <v>2.5099999999999998</v>
      </c>
      <c r="K145" s="76">
        <v>0</v>
      </c>
      <c r="L145" s="76">
        <v>0</v>
      </c>
      <c r="M145" s="76">
        <v>2</v>
      </c>
      <c r="N145" s="76">
        <v>8.9700000000000006</v>
      </c>
      <c r="O145" s="76">
        <v>0</v>
      </c>
      <c r="P145" s="76">
        <v>0</v>
      </c>
      <c r="Q145" s="76">
        <v>60</v>
      </c>
      <c r="R145" s="76">
        <v>2.62</v>
      </c>
      <c r="S145" s="76">
        <v>83</v>
      </c>
      <c r="T145" s="76">
        <v>15.09</v>
      </c>
    </row>
    <row r="146" spans="2:20" x14ac:dyDescent="0.2">
      <c r="B146" s="78" t="s">
        <v>241</v>
      </c>
      <c r="C146" s="76">
        <v>168</v>
      </c>
      <c r="D146" s="76">
        <v>19.579999999999998</v>
      </c>
      <c r="E146" s="76">
        <v>6</v>
      </c>
      <c r="F146" s="76">
        <v>3</v>
      </c>
      <c r="G146" s="76">
        <v>16</v>
      </c>
      <c r="H146" s="76">
        <v>4.95</v>
      </c>
      <c r="I146" s="76">
        <v>92</v>
      </c>
      <c r="J146" s="76">
        <v>13.54</v>
      </c>
      <c r="K146" s="76">
        <v>6</v>
      </c>
      <c r="L146" s="76">
        <v>2.6</v>
      </c>
      <c r="M146" s="76">
        <v>50</v>
      </c>
      <c r="N146" s="76">
        <v>145.56</v>
      </c>
      <c r="O146" s="76">
        <v>5</v>
      </c>
      <c r="P146" s="76">
        <v>0.28000000000000003</v>
      </c>
      <c r="Q146" s="76">
        <v>8</v>
      </c>
      <c r="R146" s="76">
        <v>1.86</v>
      </c>
      <c r="S146" s="76">
        <v>351</v>
      </c>
      <c r="T146" s="76">
        <v>191.37</v>
      </c>
    </row>
    <row r="147" spans="2:20" x14ac:dyDescent="0.2">
      <c r="B147" s="78" t="s">
        <v>242</v>
      </c>
      <c r="C147" s="76">
        <v>7364</v>
      </c>
      <c r="D147" s="76">
        <v>520.63</v>
      </c>
      <c r="E147" s="76">
        <v>29</v>
      </c>
      <c r="F147" s="76">
        <v>18.059999999999999</v>
      </c>
      <c r="G147" s="76">
        <v>151</v>
      </c>
      <c r="H147" s="76">
        <v>390.23</v>
      </c>
      <c r="I147" s="76">
        <v>3340</v>
      </c>
      <c r="J147" s="76">
        <v>473.75</v>
      </c>
      <c r="K147" s="76">
        <v>31</v>
      </c>
      <c r="L147" s="76">
        <v>64.78</v>
      </c>
      <c r="M147" s="76">
        <v>327</v>
      </c>
      <c r="N147" s="76">
        <v>1290.2</v>
      </c>
      <c r="O147" s="76">
        <v>29</v>
      </c>
      <c r="P147" s="76">
        <v>21.38</v>
      </c>
      <c r="Q147" s="76">
        <v>417</v>
      </c>
      <c r="R147" s="76">
        <v>27.43</v>
      </c>
      <c r="S147" s="76">
        <v>11688</v>
      </c>
      <c r="T147" s="76">
        <v>2806.46</v>
      </c>
    </row>
    <row r="148" spans="2:20" x14ac:dyDescent="0.2">
      <c r="B148" s="78" t="s">
        <v>243</v>
      </c>
      <c r="C148" s="76">
        <v>27</v>
      </c>
      <c r="D148" s="76">
        <v>1.85</v>
      </c>
      <c r="E148" s="76">
        <v>2</v>
      </c>
      <c r="F148" s="76">
        <v>0.06</v>
      </c>
      <c r="G148" s="76">
        <v>13</v>
      </c>
      <c r="H148" s="76">
        <v>33.96</v>
      </c>
      <c r="I148" s="76">
        <v>16</v>
      </c>
      <c r="J148" s="76">
        <v>23.04</v>
      </c>
      <c r="K148" s="76">
        <v>7</v>
      </c>
      <c r="L148" s="76">
        <v>2.4</v>
      </c>
      <c r="M148" s="76">
        <v>10</v>
      </c>
      <c r="N148" s="76">
        <v>31.36</v>
      </c>
      <c r="O148" s="76">
        <v>2</v>
      </c>
      <c r="P148" s="76">
        <v>0.15</v>
      </c>
      <c r="Q148" s="76">
        <v>2</v>
      </c>
      <c r="R148" s="76">
        <v>0.03</v>
      </c>
      <c r="S148" s="76">
        <v>79</v>
      </c>
      <c r="T148" s="76">
        <v>92.85</v>
      </c>
    </row>
    <row r="149" spans="2:20" x14ac:dyDescent="0.2">
      <c r="B149" s="78" t="s">
        <v>244</v>
      </c>
      <c r="C149" s="76">
        <v>0</v>
      </c>
      <c r="D149" s="76">
        <v>0</v>
      </c>
      <c r="E149" s="76">
        <v>0</v>
      </c>
      <c r="F149" s="76">
        <v>0</v>
      </c>
      <c r="G149" s="76">
        <v>1</v>
      </c>
      <c r="H149" s="76">
        <v>2.35</v>
      </c>
      <c r="I149" s="76">
        <v>0</v>
      </c>
      <c r="J149" s="76">
        <v>0</v>
      </c>
      <c r="K149" s="76">
        <v>4</v>
      </c>
      <c r="L149" s="76">
        <v>1.81</v>
      </c>
      <c r="M149" s="76">
        <v>2</v>
      </c>
      <c r="N149" s="76">
        <v>0.16</v>
      </c>
      <c r="O149" s="76">
        <v>0</v>
      </c>
      <c r="P149" s="76">
        <v>0</v>
      </c>
      <c r="Q149" s="76">
        <v>0</v>
      </c>
      <c r="R149" s="76">
        <v>0</v>
      </c>
      <c r="S149" s="76">
        <v>7</v>
      </c>
      <c r="T149" s="76">
        <v>4.32</v>
      </c>
    </row>
    <row r="150" spans="2:20" x14ac:dyDescent="0.2">
      <c r="B150" s="78" t="s">
        <v>245</v>
      </c>
      <c r="C150" s="76">
        <v>554</v>
      </c>
      <c r="D150" s="76">
        <v>72.540000000000006</v>
      </c>
      <c r="E150" s="76">
        <v>25</v>
      </c>
      <c r="F150" s="76">
        <v>5.7</v>
      </c>
      <c r="G150" s="76">
        <v>101</v>
      </c>
      <c r="H150" s="76">
        <v>181.34</v>
      </c>
      <c r="I150" s="76">
        <v>353</v>
      </c>
      <c r="J150" s="76">
        <v>68.34</v>
      </c>
      <c r="K150" s="76">
        <v>2</v>
      </c>
      <c r="L150" s="76">
        <v>23.77</v>
      </c>
      <c r="M150" s="76">
        <v>56</v>
      </c>
      <c r="N150" s="76">
        <v>268.58</v>
      </c>
      <c r="O150" s="76">
        <v>17</v>
      </c>
      <c r="P150" s="76">
        <v>3.4</v>
      </c>
      <c r="Q150" s="76">
        <v>3</v>
      </c>
      <c r="R150" s="76">
        <v>0.46</v>
      </c>
      <c r="S150" s="76">
        <v>1111</v>
      </c>
      <c r="T150" s="76">
        <v>624.13</v>
      </c>
    </row>
    <row r="151" spans="2:20" x14ac:dyDescent="0.2">
      <c r="B151" s="78" t="s">
        <v>246</v>
      </c>
      <c r="C151" s="76">
        <v>1046</v>
      </c>
      <c r="D151" s="76">
        <v>113.67</v>
      </c>
      <c r="E151" s="76">
        <v>23</v>
      </c>
      <c r="F151" s="76">
        <v>4.28</v>
      </c>
      <c r="G151" s="76">
        <v>265</v>
      </c>
      <c r="H151" s="76">
        <v>2067.38</v>
      </c>
      <c r="I151" s="76">
        <v>165</v>
      </c>
      <c r="J151" s="76">
        <v>16.71</v>
      </c>
      <c r="K151" s="76">
        <v>4</v>
      </c>
      <c r="L151" s="76">
        <v>23.48</v>
      </c>
      <c r="M151" s="76">
        <v>57</v>
      </c>
      <c r="N151" s="76">
        <v>139.52000000000001</v>
      </c>
      <c r="O151" s="76">
        <v>10</v>
      </c>
      <c r="P151" s="76">
        <v>1.96</v>
      </c>
      <c r="Q151" s="76">
        <v>2</v>
      </c>
      <c r="R151" s="76">
        <v>4.12</v>
      </c>
      <c r="S151" s="76">
        <v>1572</v>
      </c>
      <c r="T151" s="76">
        <v>2371.12</v>
      </c>
    </row>
    <row r="152" spans="2:20" x14ac:dyDescent="0.2">
      <c r="B152" s="78" t="s">
        <v>247</v>
      </c>
      <c r="C152" s="76">
        <v>204</v>
      </c>
      <c r="D152" s="76">
        <v>26.87</v>
      </c>
      <c r="E152" s="76">
        <v>18</v>
      </c>
      <c r="F152" s="76">
        <v>8.59</v>
      </c>
      <c r="G152" s="76">
        <v>16</v>
      </c>
      <c r="H152" s="76">
        <v>31.41</v>
      </c>
      <c r="I152" s="76">
        <v>34</v>
      </c>
      <c r="J152" s="76">
        <v>7.17</v>
      </c>
      <c r="K152" s="76">
        <v>2</v>
      </c>
      <c r="L152" s="76">
        <v>0.21</v>
      </c>
      <c r="M152" s="76">
        <v>14</v>
      </c>
      <c r="N152" s="76">
        <v>23.36</v>
      </c>
      <c r="O152" s="76">
        <v>4</v>
      </c>
      <c r="P152" s="76">
        <v>0.94</v>
      </c>
      <c r="Q152" s="76">
        <v>0</v>
      </c>
      <c r="R152" s="76">
        <v>0</v>
      </c>
      <c r="S152" s="76">
        <v>292</v>
      </c>
      <c r="T152" s="76">
        <v>98.55</v>
      </c>
    </row>
    <row r="153" spans="2:20" x14ac:dyDescent="0.2">
      <c r="B153" s="78" t="s">
        <v>248</v>
      </c>
      <c r="C153" s="76">
        <v>211</v>
      </c>
      <c r="D153" s="76">
        <v>47.25</v>
      </c>
      <c r="E153" s="76">
        <v>11</v>
      </c>
      <c r="F153" s="76">
        <v>2.96</v>
      </c>
      <c r="G153" s="76">
        <v>23</v>
      </c>
      <c r="H153" s="76">
        <v>5.71</v>
      </c>
      <c r="I153" s="76">
        <v>171</v>
      </c>
      <c r="J153" s="76">
        <v>63.93</v>
      </c>
      <c r="K153" s="76">
        <v>7</v>
      </c>
      <c r="L153" s="76">
        <v>3.17</v>
      </c>
      <c r="M153" s="76">
        <v>38</v>
      </c>
      <c r="N153" s="76">
        <v>57.03</v>
      </c>
      <c r="O153" s="76">
        <v>20</v>
      </c>
      <c r="P153" s="76">
        <v>12.49</v>
      </c>
      <c r="Q153" s="76">
        <v>14</v>
      </c>
      <c r="R153" s="76">
        <v>1.36</v>
      </c>
      <c r="S153" s="76">
        <v>495</v>
      </c>
      <c r="T153" s="76">
        <v>193.9</v>
      </c>
    </row>
    <row r="154" spans="2:20" x14ac:dyDescent="0.2">
      <c r="B154" s="78" t="s">
        <v>249</v>
      </c>
      <c r="C154" s="76">
        <v>0</v>
      </c>
      <c r="D154" s="76">
        <v>0</v>
      </c>
      <c r="E154" s="76">
        <v>0</v>
      </c>
      <c r="F154" s="76">
        <v>0</v>
      </c>
      <c r="G154" s="76">
        <v>9</v>
      </c>
      <c r="H154" s="76">
        <v>133.69</v>
      </c>
      <c r="I154" s="76">
        <v>8</v>
      </c>
      <c r="J154" s="76">
        <v>21.37</v>
      </c>
      <c r="K154" s="76">
        <v>0</v>
      </c>
      <c r="L154" s="76">
        <v>0</v>
      </c>
      <c r="M154" s="76">
        <v>1</v>
      </c>
      <c r="N154" s="76">
        <v>2.54</v>
      </c>
      <c r="O154" s="76">
        <v>0</v>
      </c>
      <c r="P154" s="76">
        <v>0</v>
      </c>
      <c r="Q154" s="76">
        <v>0</v>
      </c>
      <c r="R154" s="76">
        <v>0</v>
      </c>
      <c r="S154" s="76">
        <v>18</v>
      </c>
      <c r="T154" s="76">
        <v>157.6</v>
      </c>
    </row>
    <row r="155" spans="2:20" x14ac:dyDescent="0.2">
      <c r="B155" s="78" t="s">
        <v>250</v>
      </c>
      <c r="C155" s="76">
        <v>572</v>
      </c>
      <c r="D155" s="76">
        <v>99.64</v>
      </c>
      <c r="E155" s="76">
        <v>0</v>
      </c>
      <c r="F155" s="76">
        <v>0</v>
      </c>
      <c r="G155" s="76">
        <v>5</v>
      </c>
      <c r="H155" s="76">
        <v>3.99</v>
      </c>
      <c r="I155" s="76">
        <v>58</v>
      </c>
      <c r="J155" s="76">
        <v>9.59</v>
      </c>
      <c r="K155" s="76">
        <v>6</v>
      </c>
      <c r="L155" s="76">
        <v>6.3</v>
      </c>
      <c r="M155" s="76">
        <v>3</v>
      </c>
      <c r="N155" s="76">
        <v>0.68</v>
      </c>
      <c r="O155" s="76">
        <v>1</v>
      </c>
      <c r="P155" s="76">
        <v>0.9</v>
      </c>
      <c r="Q155" s="76">
        <v>0</v>
      </c>
      <c r="R155" s="76">
        <v>0</v>
      </c>
      <c r="S155" s="76">
        <v>645</v>
      </c>
      <c r="T155" s="76">
        <v>121.1</v>
      </c>
    </row>
    <row r="156" spans="2:20" x14ac:dyDescent="0.2">
      <c r="B156" s="78" t="s">
        <v>251</v>
      </c>
      <c r="C156" s="76">
        <v>654</v>
      </c>
      <c r="D156" s="76">
        <v>209.28</v>
      </c>
      <c r="E156" s="76">
        <v>2</v>
      </c>
      <c r="F156" s="76">
        <v>0.71</v>
      </c>
      <c r="G156" s="76">
        <v>24</v>
      </c>
      <c r="H156" s="76">
        <v>228.25</v>
      </c>
      <c r="I156" s="76">
        <v>738</v>
      </c>
      <c r="J156" s="76">
        <v>321.27</v>
      </c>
      <c r="K156" s="76">
        <v>6</v>
      </c>
      <c r="L156" s="76">
        <v>1.72</v>
      </c>
      <c r="M156" s="76">
        <v>30</v>
      </c>
      <c r="N156" s="76">
        <v>151.30000000000001</v>
      </c>
      <c r="O156" s="76">
        <v>3</v>
      </c>
      <c r="P156" s="76">
        <v>0.96</v>
      </c>
      <c r="Q156" s="76">
        <v>8</v>
      </c>
      <c r="R156" s="76">
        <v>0.24</v>
      </c>
      <c r="S156" s="76">
        <v>1465</v>
      </c>
      <c r="T156" s="76">
        <v>913.73</v>
      </c>
    </row>
    <row r="157" spans="2:20" x14ac:dyDescent="0.2">
      <c r="B157" s="78" t="s">
        <v>252</v>
      </c>
      <c r="C157" s="76">
        <v>121</v>
      </c>
      <c r="D157" s="76">
        <v>8.0500000000000007</v>
      </c>
      <c r="E157" s="76">
        <v>14</v>
      </c>
      <c r="F157" s="76">
        <v>4.01</v>
      </c>
      <c r="G157" s="76">
        <v>18</v>
      </c>
      <c r="H157" s="76">
        <v>0.96</v>
      </c>
      <c r="I157" s="76">
        <v>70</v>
      </c>
      <c r="J157" s="76">
        <v>10.050000000000001</v>
      </c>
      <c r="K157" s="76">
        <v>5</v>
      </c>
      <c r="L157" s="76">
        <v>1.57</v>
      </c>
      <c r="M157" s="76">
        <v>14</v>
      </c>
      <c r="N157" s="76">
        <v>4.74</v>
      </c>
      <c r="O157" s="76">
        <v>2</v>
      </c>
      <c r="P157" s="76">
        <v>7.0000000000000007E-2</v>
      </c>
      <c r="Q157" s="76">
        <v>16</v>
      </c>
      <c r="R157" s="76">
        <v>1.47</v>
      </c>
      <c r="S157" s="76">
        <v>260</v>
      </c>
      <c r="T157" s="76">
        <v>30.92</v>
      </c>
    </row>
    <row r="158" spans="2:20" x14ac:dyDescent="0.2">
      <c r="B158" s="78" t="s">
        <v>253</v>
      </c>
      <c r="C158" s="76">
        <v>422</v>
      </c>
      <c r="D158" s="76">
        <v>24.37</v>
      </c>
      <c r="E158" s="76">
        <v>23</v>
      </c>
      <c r="F158" s="76">
        <v>7.79</v>
      </c>
      <c r="G158" s="76">
        <v>82</v>
      </c>
      <c r="H158" s="76">
        <v>35.35</v>
      </c>
      <c r="I158" s="76">
        <v>195</v>
      </c>
      <c r="J158" s="76">
        <v>51.28</v>
      </c>
      <c r="K158" s="76">
        <v>14</v>
      </c>
      <c r="L158" s="76">
        <v>178.09</v>
      </c>
      <c r="M158" s="76">
        <v>118</v>
      </c>
      <c r="N158" s="76">
        <v>759.23</v>
      </c>
      <c r="O158" s="76">
        <v>15</v>
      </c>
      <c r="P158" s="76">
        <v>21.43</v>
      </c>
      <c r="Q158" s="76">
        <v>13</v>
      </c>
      <c r="R158" s="76">
        <v>0.68</v>
      </c>
      <c r="S158" s="76">
        <v>882</v>
      </c>
      <c r="T158" s="76">
        <v>1078.22</v>
      </c>
    </row>
    <row r="159" spans="2:20" x14ac:dyDescent="0.2">
      <c r="B159" s="78" t="s">
        <v>367</v>
      </c>
      <c r="C159" s="76">
        <v>2</v>
      </c>
      <c r="D159" s="76">
        <v>0.12</v>
      </c>
      <c r="E159" s="76">
        <v>0</v>
      </c>
      <c r="F159" s="76">
        <v>0</v>
      </c>
      <c r="G159" s="76">
        <v>1</v>
      </c>
      <c r="H159" s="76">
        <v>0.03</v>
      </c>
      <c r="I159" s="76">
        <v>0</v>
      </c>
      <c r="J159" s="76">
        <v>0</v>
      </c>
      <c r="K159" s="76">
        <v>0</v>
      </c>
      <c r="L159" s="76">
        <v>0</v>
      </c>
      <c r="M159" s="76">
        <v>3</v>
      </c>
      <c r="N159" s="76">
        <v>6.26</v>
      </c>
      <c r="O159" s="76">
        <v>0</v>
      </c>
      <c r="P159" s="76">
        <v>0</v>
      </c>
      <c r="Q159" s="76">
        <v>0</v>
      </c>
      <c r="R159" s="76">
        <v>0</v>
      </c>
      <c r="S159" s="76">
        <v>6</v>
      </c>
      <c r="T159" s="76">
        <v>6.41</v>
      </c>
    </row>
    <row r="160" spans="2:20" x14ac:dyDescent="0.2">
      <c r="B160" s="78" t="s">
        <v>368</v>
      </c>
      <c r="C160" s="76">
        <v>1</v>
      </c>
      <c r="D160" s="76">
        <v>0.01</v>
      </c>
      <c r="E160" s="76">
        <v>0</v>
      </c>
      <c r="F160" s="76">
        <v>0</v>
      </c>
      <c r="G160" s="76">
        <v>1</v>
      </c>
      <c r="H160" s="76">
        <v>15.08</v>
      </c>
      <c r="I160" s="76">
        <v>2</v>
      </c>
      <c r="J160" s="76">
        <v>0.1</v>
      </c>
      <c r="K160" s="76">
        <v>0</v>
      </c>
      <c r="L160" s="76">
        <v>0</v>
      </c>
      <c r="M160" s="76">
        <v>1</v>
      </c>
      <c r="N160" s="76">
        <v>0.05</v>
      </c>
      <c r="O160" s="76">
        <v>0</v>
      </c>
      <c r="P160" s="76">
        <v>0</v>
      </c>
      <c r="Q160" s="76">
        <v>0</v>
      </c>
      <c r="R160" s="76">
        <v>0</v>
      </c>
      <c r="S160" s="76">
        <v>5</v>
      </c>
      <c r="T160" s="76">
        <v>15.24</v>
      </c>
    </row>
    <row r="161" spans="2:20" x14ac:dyDescent="0.2">
      <c r="B161" s="78" t="s">
        <v>254</v>
      </c>
      <c r="C161" s="76">
        <v>1</v>
      </c>
      <c r="D161" s="76">
        <v>0.03</v>
      </c>
      <c r="E161" s="76">
        <v>0</v>
      </c>
      <c r="F161" s="76">
        <v>0</v>
      </c>
      <c r="G161" s="76">
        <v>1</v>
      </c>
      <c r="H161" s="76">
        <v>5.57</v>
      </c>
      <c r="I161" s="76">
        <v>10</v>
      </c>
      <c r="J161" s="76">
        <v>83.78</v>
      </c>
      <c r="K161" s="76">
        <v>0</v>
      </c>
      <c r="L161" s="76">
        <v>0</v>
      </c>
      <c r="M161" s="76">
        <v>1</v>
      </c>
      <c r="N161" s="76">
        <v>0.03</v>
      </c>
      <c r="O161" s="76">
        <v>1</v>
      </c>
      <c r="P161" s="76">
        <v>7.0000000000000007E-2</v>
      </c>
      <c r="Q161" s="76">
        <v>0</v>
      </c>
      <c r="R161" s="76">
        <v>0</v>
      </c>
      <c r="S161" s="76">
        <v>14</v>
      </c>
      <c r="T161" s="76">
        <v>89.48</v>
      </c>
    </row>
    <row r="162" spans="2:20" x14ac:dyDescent="0.2">
      <c r="B162" s="78" t="s">
        <v>255</v>
      </c>
      <c r="C162" s="76">
        <v>3</v>
      </c>
      <c r="D162" s="76">
        <v>0.12</v>
      </c>
      <c r="E162" s="76">
        <v>1</v>
      </c>
      <c r="F162" s="76">
        <v>0.05</v>
      </c>
      <c r="G162" s="76">
        <v>4</v>
      </c>
      <c r="H162" s="76">
        <v>57.42</v>
      </c>
      <c r="I162" s="76">
        <v>1</v>
      </c>
      <c r="J162" s="76">
        <v>0.02</v>
      </c>
      <c r="K162" s="76">
        <v>1</v>
      </c>
      <c r="L162" s="76">
        <v>0.05</v>
      </c>
      <c r="M162" s="76">
        <v>0</v>
      </c>
      <c r="N162" s="76">
        <v>0</v>
      </c>
      <c r="O162" s="76">
        <v>1</v>
      </c>
      <c r="P162" s="76">
        <v>0.03</v>
      </c>
      <c r="Q162" s="76">
        <v>4</v>
      </c>
      <c r="R162" s="76">
        <v>0.12</v>
      </c>
      <c r="S162" s="76">
        <v>15</v>
      </c>
      <c r="T162" s="76">
        <v>57.81</v>
      </c>
    </row>
    <row r="163" spans="2:20" x14ac:dyDescent="0.2">
      <c r="B163" s="78" t="s">
        <v>256</v>
      </c>
      <c r="C163" s="76">
        <v>2043</v>
      </c>
      <c r="D163" s="76">
        <v>143.13999999999999</v>
      </c>
      <c r="E163" s="76">
        <v>127</v>
      </c>
      <c r="F163" s="76">
        <v>38.380000000000003</v>
      </c>
      <c r="G163" s="76">
        <v>330</v>
      </c>
      <c r="H163" s="76">
        <v>2048.69</v>
      </c>
      <c r="I163" s="76">
        <v>831</v>
      </c>
      <c r="J163" s="76">
        <v>86.99</v>
      </c>
      <c r="K163" s="76">
        <v>56</v>
      </c>
      <c r="L163" s="76">
        <v>3421.32</v>
      </c>
      <c r="M163" s="76">
        <v>342</v>
      </c>
      <c r="N163" s="76">
        <v>9440.76</v>
      </c>
      <c r="O163" s="76">
        <v>37</v>
      </c>
      <c r="P163" s="76">
        <v>182.06</v>
      </c>
      <c r="Q163" s="76">
        <v>48</v>
      </c>
      <c r="R163" s="76">
        <v>3.98</v>
      </c>
      <c r="S163" s="76">
        <v>3814</v>
      </c>
      <c r="T163" s="76">
        <v>15365.32</v>
      </c>
    </row>
    <row r="164" spans="2:20" x14ac:dyDescent="0.2">
      <c r="B164" s="74" t="s">
        <v>382</v>
      </c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</row>
    <row r="165" spans="2:20" x14ac:dyDescent="0.2">
      <c r="B165" s="78" t="s">
        <v>258</v>
      </c>
      <c r="C165" s="76">
        <v>0</v>
      </c>
      <c r="D165" s="76">
        <v>0</v>
      </c>
      <c r="E165" s="76">
        <v>0</v>
      </c>
      <c r="F165" s="76">
        <v>0</v>
      </c>
      <c r="G165" s="76">
        <v>2</v>
      </c>
      <c r="H165" s="76">
        <v>74.38</v>
      </c>
      <c r="I165" s="76">
        <v>0</v>
      </c>
      <c r="J165" s="76">
        <v>0</v>
      </c>
      <c r="K165" s="76">
        <v>1</v>
      </c>
      <c r="L165" s="76">
        <v>19.420000000000002</v>
      </c>
      <c r="M165" s="76">
        <v>0</v>
      </c>
      <c r="N165" s="76">
        <v>0</v>
      </c>
      <c r="O165" s="76">
        <v>1</v>
      </c>
      <c r="P165" s="76">
        <v>1.1100000000000001</v>
      </c>
      <c r="Q165" s="76">
        <v>0</v>
      </c>
      <c r="R165" s="76">
        <v>0</v>
      </c>
      <c r="S165" s="76">
        <v>4</v>
      </c>
      <c r="T165" s="76">
        <v>94.91</v>
      </c>
    </row>
    <row r="166" spans="2:20" x14ac:dyDescent="0.2">
      <c r="B166" s="78" t="s">
        <v>259</v>
      </c>
      <c r="C166" s="76">
        <v>400</v>
      </c>
      <c r="D166" s="76">
        <v>170.59</v>
      </c>
      <c r="E166" s="76">
        <v>2</v>
      </c>
      <c r="F166" s="76">
        <v>0.64</v>
      </c>
      <c r="G166" s="76">
        <v>5</v>
      </c>
      <c r="H166" s="76">
        <v>18.55</v>
      </c>
      <c r="I166" s="76">
        <v>83</v>
      </c>
      <c r="J166" s="76">
        <v>30.22</v>
      </c>
      <c r="K166" s="76">
        <v>1</v>
      </c>
      <c r="L166" s="76">
        <v>1.06</v>
      </c>
      <c r="M166" s="76">
        <v>10</v>
      </c>
      <c r="N166" s="76">
        <v>26.23</v>
      </c>
      <c r="O166" s="76">
        <v>0</v>
      </c>
      <c r="P166" s="76">
        <v>0</v>
      </c>
      <c r="Q166" s="76">
        <v>0</v>
      </c>
      <c r="R166" s="76">
        <v>0</v>
      </c>
      <c r="S166" s="76">
        <v>501</v>
      </c>
      <c r="T166" s="76">
        <v>247.29</v>
      </c>
    </row>
    <row r="167" spans="2:20" x14ac:dyDescent="0.2">
      <c r="B167" s="78" t="s">
        <v>260</v>
      </c>
      <c r="C167" s="76">
        <v>26</v>
      </c>
      <c r="D167" s="76">
        <v>46.5</v>
      </c>
      <c r="E167" s="76">
        <v>1</v>
      </c>
      <c r="F167" s="76">
        <v>0.16</v>
      </c>
      <c r="G167" s="76">
        <v>60</v>
      </c>
      <c r="H167" s="76">
        <v>1221.94</v>
      </c>
      <c r="I167" s="76">
        <v>54</v>
      </c>
      <c r="J167" s="76">
        <v>112.12</v>
      </c>
      <c r="K167" s="76">
        <v>0</v>
      </c>
      <c r="L167" s="76">
        <v>0</v>
      </c>
      <c r="M167" s="76">
        <v>11</v>
      </c>
      <c r="N167" s="76">
        <v>160.54</v>
      </c>
      <c r="O167" s="76">
        <v>19</v>
      </c>
      <c r="P167" s="76">
        <v>138.96</v>
      </c>
      <c r="Q167" s="76">
        <v>0</v>
      </c>
      <c r="R167" s="76">
        <v>0</v>
      </c>
      <c r="S167" s="76">
        <v>171</v>
      </c>
      <c r="T167" s="76">
        <v>1680.22</v>
      </c>
    </row>
    <row r="168" spans="2:20" x14ac:dyDescent="0.2">
      <c r="B168" s="78" t="s">
        <v>261</v>
      </c>
      <c r="C168" s="76">
        <v>303</v>
      </c>
      <c r="D168" s="76">
        <v>16.32</v>
      </c>
      <c r="E168" s="76">
        <v>86</v>
      </c>
      <c r="F168" s="76">
        <v>984.73</v>
      </c>
      <c r="G168" s="76">
        <v>1237</v>
      </c>
      <c r="H168" s="76">
        <v>17791.55</v>
      </c>
      <c r="I168" s="76">
        <v>241</v>
      </c>
      <c r="J168" s="76">
        <v>799.16</v>
      </c>
      <c r="K168" s="76">
        <v>5</v>
      </c>
      <c r="L168" s="76">
        <v>0.75</v>
      </c>
      <c r="M168" s="76">
        <v>58</v>
      </c>
      <c r="N168" s="76">
        <v>400.66</v>
      </c>
      <c r="O168" s="76">
        <v>8</v>
      </c>
      <c r="P168" s="76">
        <v>27.97</v>
      </c>
      <c r="Q168" s="76">
        <v>24</v>
      </c>
      <c r="R168" s="76">
        <v>0.69</v>
      </c>
      <c r="S168" s="76">
        <v>1962</v>
      </c>
      <c r="T168" s="76">
        <v>20021.830000000002</v>
      </c>
    </row>
    <row r="169" spans="2:20" x14ac:dyDescent="0.2">
      <c r="B169" s="78" t="s">
        <v>262</v>
      </c>
      <c r="C169" s="76">
        <v>13</v>
      </c>
      <c r="D169" s="76">
        <v>9.49</v>
      </c>
      <c r="E169" s="76">
        <v>4</v>
      </c>
      <c r="F169" s="76">
        <v>7.86</v>
      </c>
      <c r="G169" s="76">
        <v>23</v>
      </c>
      <c r="H169" s="76">
        <v>281.06</v>
      </c>
      <c r="I169" s="76">
        <v>25</v>
      </c>
      <c r="J169" s="76">
        <v>71.55</v>
      </c>
      <c r="K169" s="76">
        <v>1</v>
      </c>
      <c r="L169" s="76">
        <v>3.56</v>
      </c>
      <c r="M169" s="76">
        <v>6</v>
      </c>
      <c r="N169" s="76">
        <v>37.380000000000003</v>
      </c>
      <c r="O169" s="76">
        <v>0</v>
      </c>
      <c r="P169" s="76">
        <v>0</v>
      </c>
      <c r="Q169" s="76">
        <v>0</v>
      </c>
      <c r="R169" s="76">
        <v>0</v>
      </c>
      <c r="S169" s="76">
        <v>72</v>
      </c>
      <c r="T169" s="76">
        <v>410.9</v>
      </c>
    </row>
    <row r="170" spans="2:20" x14ac:dyDescent="0.2">
      <c r="B170" s="78" t="s">
        <v>263</v>
      </c>
      <c r="C170" s="76">
        <v>707</v>
      </c>
      <c r="D170" s="76">
        <v>37.340000000000003</v>
      </c>
      <c r="E170" s="76">
        <v>208</v>
      </c>
      <c r="F170" s="76">
        <v>126.44</v>
      </c>
      <c r="G170" s="76">
        <v>466</v>
      </c>
      <c r="H170" s="76">
        <v>3508.81</v>
      </c>
      <c r="I170" s="76">
        <v>784</v>
      </c>
      <c r="J170" s="76">
        <v>98.42</v>
      </c>
      <c r="K170" s="76">
        <v>23</v>
      </c>
      <c r="L170" s="76">
        <v>6.39</v>
      </c>
      <c r="M170" s="76">
        <v>112</v>
      </c>
      <c r="N170" s="76">
        <v>99.94</v>
      </c>
      <c r="O170" s="76">
        <v>17</v>
      </c>
      <c r="P170" s="76">
        <v>6.13</v>
      </c>
      <c r="Q170" s="76">
        <v>125</v>
      </c>
      <c r="R170" s="76">
        <v>3.51</v>
      </c>
      <c r="S170" s="76">
        <v>2442</v>
      </c>
      <c r="T170" s="76">
        <v>3886.98</v>
      </c>
    </row>
    <row r="171" spans="2:20" x14ac:dyDescent="0.2">
      <c r="B171" s="78" t="s">
        <v>264</v>
      </c>
      <c r="C171" s="76">
        <v>7991</v>
      </c>
      <c r="D171" s="76">
        <v>669.03</v>
      </c>
      <c r="E171" s="76">
        <v>43</v>
      </c>
      <c r="F171" s="76">
        <v>6.65</v>
      </c>
      <c r="G171" s="76">
        <v>128</v>
      </c>
      <c r="H171" s="76">
        <v>269.39999999999998</v>
      </c>
      <c r="I171" s="76">
        <v>4826</v>
      </c>
      <c r="J171" s="76">
        <v>727.06</v>
      </c>
      <c r="K171" s="76">
        <v>25</v>
      </c>
      <c r="L171" s="76">
        <v>3.73</v>
      </c>
      <c r="M171" s="76">
        <v>143</v>
      </c>
      <c r="N171" s="76">
        <v>33.76</v>
      </c>
      <c r="O171" s="76">
        <v>18</v>
      </c>
      <c r="P171" s="76">
        <v>3.38</v>
      </c>
      <c r="Q171" s="76">
        <v>584</v>
      </c>
      <c r="R171" s="76">
        <v>25.46</v>
      </c>
      <c r="S171" s="76">
        <v>13758</v>
      </c>
      <c r="T171" s="76">
        <v>1738.47</v>
      </c>
    </row>
    <row r="172" spans="2:20" x14ac:dyDescent="0.2">
      <c r="B172" s="78" t="s">
        <v>265</v>
      </c>
      <c r="C172" s="76">
        <v>3393</v>
      </c>
      <c r="D172" s="76">
        <v>3309.53</v>
      </c>
      <c r="E172" s="76">
        <v>2</v>
      </c>
      <c r="F172" s="76">
        <v>0.21</v>
      </c>
      <c r="G172" s="76">
        <v>91</v>
      </c>
      <c r="H172" s="76">
        <v>607.41</v>
      </c>
      <c r="I172" s="76">
        <v>2986</v>
      </c>
      <c r="J172" s="76">
        <v>10439.24</v>
      </c>
      <c r="K172" s="76">
        <v>1</v>
      </c>
      <c r="L172" s="76">
        <v>3.53</v>
      </c>
      <c r="M172" s="76">
        <v>10</v>
      </c>
      <c r="N172" s="76">
        <v>69.180000000000007</v>
      </c>
      <c r="O172" s="76">
        <v>0</v>
      </c>
      <c r="P172" s="76">
        <v>0</v>
      </c>
      <c r="Q172" s="76">
        <v>9</v>
      </c>
      <c r="R172" s="76">
        <v>0.34</v>
      </c>
      <c r="S172" s="76">
        <v>6492</v>
      </c>
      <c r="T172" s="76">
        <v>14429.44</v>
      </c>
    </row>
    <row r="173" spans="2:20" x14ac:dyDescent="0.2">
      <c r="B173" s="78" t="s">
        <v>266</v>
      </c>
      <c r="C173" s="76">
        <v>596</v>
      </c>
      <c r="D173" s="76">
        <v>89.87</v>
      </c>
      <c r="E173" s="76">
        <v>15</v>
      </c>
      <c r="F173" s="76">
        <v>2.65</v>
      </c>
      <c r="G173" s="76">
        <v>180</v>
      </c>
      <c r="H173" s="76">
        <v>1367.48</v>
      </c>
      <c r="I173" s="76">
        <v>703</v>
      </c>
      <c r="J173" s="76">
        <v>325.06</v>
      </c>
      <c r="K173" s="76">
        <v>3</v>
      </c>
      <c r="L173" s="76">
        <v>0.28999999999999998</v>
      </c>
      <c r="M173" s="76">
        <v>31</v>
      </c>
      <c r="N173" s="76">
        <v>159.35</v>
      </c>
      <c r="O173" s="76">
        <v>1</v>
      </c>
      <c r="P173" s="76">
        <v>0.7</v>
      </c>
      <c r="Q173" s="76">
        <v>0</v>
      </c>
      <c r="R173" s="76">
        <v>0</v>
      </c>
      <c r="S173" s="76">
        <v>1529</v>
      </c>
      <c r="T173" s="76">
        <v>1945.4</v>
      </c>
    </row>
    <row r="174" spans="2:20" x14ac:dyDescent="0.2">
      <c r="B174" s="78" t="s">
        <v>267</v>
      </c>
      <c r="C174" s="76">
        <v>17</v>
      </c>
      <c r="D174" s="76">
        <v>14.28</v>
      </c>
      <c r="E174" s="76">
        <v>0</v>
      </c>
      <c r="F174" s="76">
        <v>0</v>
      </c>
      <c r="G174" s="76">
        <v>0</v>
      </c>
      <c r="H174" s="76">
        <v>0</v>
      </c>
      <c r="I174" s="76">
        <v>2</v>
      </c>
      <c r="J174" s="76">
        <v>0.03</v>
      </c>
      <c r="K174" s="76">
        <v>0</v>
      </c>
      <c r="L174" s="76">
        <v>0</v>
      </c>
      <c r="M174" s="76">
        <v>0</v>
      </c>
      <c r="N174" s="76">
        <v>0</v>
      </c>
      <c r="O174" s="76">
        <v>0</v>
      </c>
      <c r="P174" s="76">
        <v>0</v>
      </c>
      <c r="Q174" s="76">
        <v>0</v>
      </c>
      <c r="R174" s="76">
        <v>0</v>
      </c>
      <c r="S174" s="76">
        <v>19</v>
      </c>
      <c r="T174" s="76">
        <v>14.31</v>
      </c>
    </row>
    <row r="175" spans="2:20" x14ac:dyDescent="0.2">
      <c r="B175" s="78" t="s">
        <v>268</v>
      </c>
      <c r="C175" s="76">
        <v>94</v>
      </c>
      <c r="D175" s="76">
        <v>92.96</v>
      </c>
      <c r="E175" s="76">
        <v>3</v>
      </c>
      <c r="F175" s="76">
        <v>2.79</v>
      </c>
      <c r="G175" s="76">
        <v>42</v>
      </c>
      <c r="H175" s="76">
        <v>233.38</v>
      </c>
      <c r="I175" s="76">
        <v>85</v>
      </c>
      <c r="J175" s="76">
        <v>71.56</v>
      </c>
      <c r="K175" s="76">
        <v>2</v>
      </c>
      <c r="L175" s="76">
        <v>18.829999999999998</v>
      </c>
      <c r="M175" s="76">
        <v>45</v>
      </c>
      <c r="N175" s="76">
        <v>474.72</v>
      </c>
      <c r="O175" s="76">
        <v>0</v>
      </c>
      <c r="P175" s="76">
        <v>0</v>
      </c>
      <c r="Q175" s="76">
        <v>0</v>
      </c>
      <c r="R175" s="76">
        <v>0</v>
      </c>
      <c r="S175" s="76">
        <v>271</v>
      </c>
      <c r="T175" s="76">
        <v>894.24</v>
      </c>
    </row>
    <row r="176" spans="2:20" x14ac:dyDescent="0.2">
      <c r="B176" s="78" t="s">
        <v>269</v>
      </c>
      <c r="C176" s="76">
        <v>57</v>
      </c>
      <c r="D176" s="76">
        <v>25.84</v>
      </c>
      <c r="E176" s="76">
        <v>81</v>
      </c>
      <c r="F176" s="76">
        <v>238.14</v>
      </c>
      <c r="G176" s="76">
        <v>401</v>
      </c>
      <c r="H176" s="76">
        <v>3520.7</v>
      </c>
      <c r="I176" s="76">
        <v>165</v>
      </c>
      <c r="J176" s="76">
        <v>339.57</v>
      </c>
      <c r="K176" s="76">
        <v>0</v>
      </c>
      <c r="L176" s="76">
        <v>0</v>
      </c>
      <c r="M176" s="76">
        <v>20</v>
      </c>
      <c r="N176" s="76">
        <v>46.93</v>
      </c>
      <c r="O176" s="76">
        <v>10</v>
      </c>
      <c r="P176" s="76">
        <v>35.01</v>
      </c>
      <c r="Q176" s="76">
        <v>0</v>
      </c>
      <c r="R176" s="76">
        <v>0</v>
      </c>
      <c r="S176" s="76">
        <v>734</v>
      </c>
      <c r="T176" s="76">
        <v>4206.1899999999996</v>
      </c>
    </row>
    <row r="177" spans="2:20" x14ac:dyDescent="0.2">
      <c r="B177" s="78" t="s">
        <v>270</v>
      </c>
      <c r="C177" s="76">
        <v>1350</v>
      </c>
      <c r="D177" s="76">
        <v>1040.04</v>
      </c>
      <c r="E177" s="76">
        <v>48</v>
      </c>
      <c r="F177" s="76">
        <v>68.56</v>
      </c>
      <c r="G177" s="76">
        <v>43</v>
      </c>
      <c r="H177" s="76">
        <v>435.08</v>
      </c>
      <c r="I177" s="76">
        <v>537</v>
      </c>
      <c r="J177" s="76">
        <v>173.07</v>
      </c>
      <c r="K177" s="76">
        <v>1</v>
      </c>
      <c r="L177" s="76">
        <v>0.26</v>
      </c>
      <c r="M177" s="76">
        <v>35</v>
      </c>
      <c r="N177" s="76">
        <v>14.12</v>
      </c>
      <c r="O177" s="76">
        <v>1</v>
      </c>
      <c r="P177" s="76">
        <v>1.82</v>
      </c>
      <c r="Q177" s="76">
        <v>15</v>
      </c>
      <c r="R177" s="76">
        <v>1.26</v>
      </c>
      <c r="S177" s="76">
        <v>2030</v>
      </c>
      <c r="T177" s="76">
        <v>1734.21</v>
      </c>
    </row>
    <row r="178" spans="2:20" x14ac:dyDescent="0.2">
      <c r="B178" s="78" t="s">
        <v>271</v>
      </c>
      <c r="C178" s="76">
        <v>88</v>
      </c>
      <c r="D178" s="76">
        <v>93.03</v>
      </c>
      <c r="E178" s="76">
        <v>2</v>
      </c>
      <c r="F178" s="76">
        <v>15.98</v>
      </c>
      <c r="G178" s="76">
        <v>51</v>
      </c>
      <c r="H178" s="76">
        <v>1436.5</v>
      </c>
      <c r="I178" s="76">
        <v>59</v>
      </c>
      <c r="J178" s="76">
        <v>73.040000000000006</v>
      </c>
      <c r="K178" s="76">
        <v>0</v>
      </c>
      <c r="L178" s="76">
        <v>0</v>
      </c>
      <c r="M178" s="76">
        <v>3</v>
      </c>
      <c r="N178" s="76">
        <v>2.71</v>
      </c>
      <c r="O178" s="76">
        <v>0</v>
      </c>
      <c r="P178" s="76">
        <v>0</v>
      </c>
      <c r="Q178" s="76">
        <v>0</v>
      </c>
      <c r="R178" s="76">
        <v>0</v>
      </c>
      <c r="S178" s="76">
        <v>203</v>
      </c>
      <c r="T178" s="76">
        <v>1621.26</v>
      </c>
    </row>
    <row r="179" spans="2:20" x14ac:dyDescent="0.2">
      <c r="B179" s="74" t="s">
        <v>383</v>
      </c>
      <c r="C179" s="125"/>
      <c r="D179" s="125"/>
      <c r="E179" s="125"/>
      <c r="F179" s="125"/>
      <c r="G179" s="125"/>
      <c r="H179" s="125"/>
      <c r="I179" s="125"/>
      <c r="J179" s="125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</row>
    <row r="180" spans="2:20" x14ac:dyDescent="0.2">
      <c r="B180" s="78" t="s">
        <v>272</v>
      </c>
      <c r="C180" s="76">
        <v>3</v>
      </c>
      <c r="D180" s="76">
        <v>0.34</v>
      </c>
      <c r="E180" s="76">
        <v>8</v>
      </c>
      <c r="F180" s="76">
        <v>7.15</v>
      </c>
      <c r="G180" s="76">
        <v>2</v>
      </c>
      <c r="H180" s="76">
        <v>0.08</v>
      </c>
      <c r="I180" s="76">
        <v>7</v>
      </c>
      <c r="J180" s="76">
        <v>0.24</v>
      </c>
      <c r="K180" s="76">
        <v>0</v>
      </c>
      <c r="L180" s="76">
        <v>0</v>
      </c>
      <c r="M180" s="76">
        <v>1</v>
      </c>
      <c r="N180" s="76">
        <v>0.21</v>
      </c>
      <c r="O180" s="76">
        <v>0</v>
      </c>
      <c r="P180" s="76">
        <v>0</v>
      </c>
      <c r="Q180" s="76">
        <v>0</v>
      </c>
      <c r="R180" s="76">
        <v>0</v>
      </c>
      <c r="S180" s="76">
        <v>21</v>
      </c>
      <c r="T180" s="76">
        <v>8.02</v>
      </c>
    </row>
    <row r="181" spans="2:20" x14ac:dyDescent="0.2">
      <c r="B181" s="78" t="s">
        <v>273</v>
      </c>
      <c r="C181" s="76">
        <v>0</v>
      </c>
      <c r="D181" s="76">
        <v>0</v>
      </c>
      <c r="E181" s="76">
        <v>0</v>
      </c>
      <c r="F181" s="76">
        <v>0</v>
      </c>
      <c r="G181" s="76">
        <v>52</v>
      </c>
      <c r="H181" s="76">
        <v>321.49</v>
      </c>
      <c r="I181" s="76">
        <v>1</v>
      </c>
      <c r="J181" s="76">
        <v>2.29</v>
      </c>
      <c r="K181" s="76">
        <v>0</v>
      </c>
      <c r="L181" s="76">
        <v>0</v>
      </c>
      <c r="M181" s="76">
        <v>0</v>
      </c>
      <c r="N181" s="76">
        <v>0</v>
      </c>
      <c r="O181" s="76">
        <v>0</v>
      </c>
      <c r="P181" s="76">
        <v>0</v>
      </c>
      <c r="Q181" s="76">
        <v>0</v>
      </c>
      <c r="R181" s="76">
        <v>0</v>
      </c>
      <c r="S181" s="76">
        <v>53</v>
      </c>
      <c r="T181" s="76">
        <v>323.77999999999997</v>
      </c>
    </row>
    <row r="182" spans="2:20" x14ac:dyDescent="0.2">
      <c r="B182" s="78" t="s">
        <v>274</v>
      </c>
      <c r="C182" s="76">
        <v>1</v>
      </c>
      <c r="D182" s="76">
        <v>0.34</v>
      </c>
      <c r="E182" s="76">
        <v>0</v>
      </c>
      <c r="F182" s="76">
        <v>0</v>
      </c>
      <c r="G182" s="76">
        <v>6</v>
      </c>
      <c r="H182" s="76">
        <v>123.1</v>
      </c>
      <c r="I182" s="76">
        <v>0</v>
      </c>
      <c r="J182" s="76">
        <v>0</v>
      </c>
      <c r="K182" s="76">
        <v>0</v>
      </c>
      <c r="L182" s="76">
        <v>0</v>
      </c>
      <c r="M182" s="76">
        <v>2</v>
      </c>
      <c r="N182" s="76">
        <v>36.58</v>
      </c>
      <c r="O182" s="76">
        <v>0</v>
      </c>
      <c r="P182" s="76">
        <v>0</v>
      </c>
      <c r="Q182" s="76">
        <v>0</v>
      </c>
      <c r="R182" s="76">
        <v>0</v>
      </c>
      <c r="S182" s="76">
        <v>9</v>
      </c>
      <c r="T182" s="76">
        <v>160.02000000000001</v>
      </c>
    </row>
    <row r="183" spans="2:20" x14ac:dyDescent="0.2">
      <c r="B183" s="78" t="s">
        <v>275</v>
      </c>
      <c r="C183" s="76">
        <v>51</v>
      </c>
      <c r="D183" s="76">
        <v>18.260000000000002</v>
      </c>
      <c r="E183" s="76">
        <v>0</v>
      </c>
      <c r="F183" s="76">
        <v>0</v>
      </c>
      <c r="G183" s="76">
        <v>59</v>
      </c>
      <c r="H183" s="76">
        <v>1487.74</v>
      </c>
      <c r="I183" s="76">
        <v>95</v>
      </c>
      <c r="J183" s="76">
        <v>22.93</v>
      </c>
      <c r="K183" s="76">
        <v>4</v>
      </c>
      <c r="L183" s="76">
        <v>99.45</v>
      </c>
      <c r="M183" s="76">
        <v>48</v>
      </c>
      <c r="N183" s="76">
        <v>704.74</v>
      </c>
      <c r="O183" s="76">
        <v>2</v>
      </c>
      <c r="P183" s="76">
        <v>2.02</v>
      </c>
      <c r="Q183" s="76">
        <v>0</v>
      </c>
      <c r="R183" s="76">
        <v>0</v>
      </c>
      <c r="S183" s="76">
        <v>259</v>
      </c>
      <c r="T183" s="76">
        <v>2335.14</v>
      </c>
    </row>
    <row r="184" spans="2:20" x14ac:dyDescent="0.2">
      <c r="B184" s="78" t="s">
        <v>276</v>
      </c>
      <c r="C184" s="76">
        <v>3</v>
      </c>
      <c r="D184" s="76">
        <v>2.56</v>
      </c>
      <c r="E184" s="76">
        <v>1</v>
      </c>
      <c r="F184" s="76">
        <v>0.23</v>
      </c>
      <c r="G184" s="76">
        <v>1</v>
      </c>
      <c r="H184" s="76">
        <v>4.91</v>
      </c>
      <c r="I184" s="76">
        <v>2</v>
      </c>
      <c r="J184" s="76">
        <v>1.5</v>
      </c>
      <c r="K184" s="76">
        <v>0</v>
      </c>
      <c r="L184" s="76">
        <v>0</v>
      </c>
      <c r="M184" s="76">
        <v>0</v>
      </c>
      <c r="N184" s="76">
        <v>0</v>
      </c>
      <c r="O184" s="76">
        <v>0</v>
      </c>
      <c r="P184" s="76">
        <v>0</v>
      </c>
      <c r="Q184" s="76">
        <v>0</v>
      </c>
      <c r="R184" s="76">
        <v>0</v>
      </c>
      <c r="S184" s="76">
        <v>7</v>
      </c>
      <c r="T184" s="76">
        <v>9.1999999999999993</v>
      </c>
    </row>
    <row r="185" spans="2:20" x14ac:dyDescent="0.2">
      <c r="B185" s="78" t="s">
        <v>277</v>
      </c>
      <c r="C185" s="76">
        <v>0</v>
      </c>
      <c r="D185" s="76">
        <v>0</v>
      </c>
      <c r="E185" s="76">
        <v>0</v>
      </c>
      <c r="F185" s="76">
        <v>0</v>
      </c>
      <c r="G185" s="76">
        <v>0</v>
      </c>
      <c r="H185" s="76">
        <v>0</v>
      </c>
      <c r="I185" s="76">
        <v>3</v>
      </c>
      <c r="J185" s="76">
        <v>0.44</v>
      </c>
      <c r="K185" s="76">
        <v>0</v>
      </c>
      <c r="L185" s="76">
        <v>0</v>
      </c>
      <c r="M185" s="76">
        <v>0</v>
      </c>
      <c r="N185" s="76">
        <v>0</v>
      </c>
      <c r="O185" s="76">
        <v>0</v>
      </c>
      <c r="P185" s="76">
        <v>0</v>
      </c>
      <c r="Q185" s="76">
        <v>0</v>
      </c>
      <c r="R185" s="76">
        <v>0</v>
      </c>
      <c r="S185" s="76">
        <v>3</v>
      </c>
      <c r="T185" s="76">
        <v>0.44</v>
      </c>
    </row>
    <row r="186" spans="2:20" x14ac:dyDescent="0.2">
      <c r="B186" s="74" t="s">
        <v>419</v>
      </c>
      <c r="C186" s="125"/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</row>
    <row r="187" spans="2:20" x14ac:dyDescent="0.2">
      <c r="B187" s="78" t="s">
        <v>278</v>
      </c>
      <c r="C187" s="76">
        <v>4</v>
      </c>
      <c r="D187" s="76">
        <v>11.57</v>
      </c>
      <c r="E187" s="76">
        <v>0</v>
      </c>
      <c r="F187" s="76">
        <v>0</v>
      </c>
      <c r="G187" s="76">
        <v>8</v>
      </c>
      <c r="H187" s="76">
        <v>238.86</v>
      </c>
      <c r="I187" s="76">
        <v>6</v>
      </c>
      <c r="J187" s="76">
        <v>10.68</v>
      </c>
      <c r="K187" s="76">
        <v>0</v>
      </c>
      <c r="L187" s="76">
        <v>0</v>
      </c>
      <c r="M187" s="76">
        <v>2</v>
      </c>
      <c r="N187" s="76">
        <v>126.07</v>
      </c>
      <c r="O187" s="76">
        <v>0</v>
      </c>
      <c r="P187" s="76">
        <v>0</v>
      </c>
      <c r="Q187" s="76">
        <v>0</v>
      </c>
      <c r="R187" s="76">
        <v>0</v>
      </c>
      <c r="S187" s="76">
        <v>20</v>
      </c>
      <c r="T187" s="76">
        <v>387.18</v>
      </c>
    </row>
    <row r="188" spans="2:20" x14ac:dyDescent="0.2">
      <c r="B188" s="78" t="s">
        <v>369</v>
      </c>
      <c r="C188" s="76">
        <v>0</v>
      </c>
      <c r="D188" s="76">
        <v>0</v>
      </c>
      <c r="E188" s="76">
        <v>0</v>
      </c>
      <c r="F188" s="76">
        <v>0</v>
      </c>
      <c r="G188" s="76">
        <v>1</v>
      </c>
      <c r="H188" s="76">
        <v>1.02</v>
      </c>
      <c r="I188" s="76">
        <v>1</v>
      </c>
      <c r="J188" s="76">
        <v>0.16</v>
      </c>
      <c r="K188" s="76">
        <v>0</v>
      </c>
      <c r="L188" s="76">
        <v>0</v>
      </c>
      <c r="M188" s="76">
        <v>0</v>
      </c>
      <c r="N188" s="76">
        <v>0</v>
      </c>
      <c r="O188" s="76">
        <v>0</v>
      </c>
      <c r="P188" s="76">
        <v>0</v>
      </c>
      <c r="Q188" s="76">
        <v>0</v>
      </c>
      <c r="R188" s="76">
        <v>0</v>
      </c>
      <c r="S188" s="76">
        <v>2</v>
      </c>
      <c r="T188" s="76">
        <v>1.18</v>
      </c>
    </row>
    <row r="189" spans="2:20" x14ac:dyDescent="0.2">
      <c r="B189" s="78" t="s">
        <v>279</v>
      </c>
      <c r="C189" s="76">
        <v>0</v>
      </c>
      <c r="D189" s="76">
        <v>0</v>
      </c>
      <c r="E189" s="76">
        <v>0</v>
      </c>
      <c r="F189" s="76">
        <v>0</v>
      </c>
      <c r="G189" s="76">
        <v>0</v>
      </c>
      <c r="H189" s="76">
        <v>0</v>
      </c>
      <c r="I189" s="76">
        <v>0</v>
      </c>
      <c r="J189" s="76">
        <v>0</v>
      </c>
      <c r="K189" s="76">
        <v>0</v>
      </c>
      <c r="L189" s="76">
        <v>0</v>
      </c>
      <c r="M189" s="76">
        <v>1</v>
      </c>
      <c r="N189" s="76">
        <v>0.08</v>
      </c>
      <c r="O189" s="76">
        <v>0</v>
      </c>
      <c r="P189" s="76">
        <v>0</v>
      </c>
      <c r="Q189" s="76">
        <v>100</v>
      </c>
      <c r="R189" s="76">
        <v>4.42</v>
      </c>
      <c r="S189" s="76">
        <v>101</v>
      </c>
      <c r="T189" s="76">
        <v>4.5</v>
      </c>
    </row>
    <row r="190" spans="2:20" x14ac:dyDescent="0.2">
      <c r="B190" s="78" t="s">
        <v>280</v>
      </c>
      <c r="C190" s="76">
        <v>127</v>
      </c>
      <c r="D190" s="76">
        <v>92.63</v>
      </c>
      <c r="E190" s="76">
        <v>19</v>
      </c>
      <c r="F190" s="76">
        <v>36.11</v>
      </c>
      <c r="G190" s="76">
        <v>99</v>
      </c>
      <c r="H190" s="76">
        <v>238.74</v>
      </c>
      <c r="I190" s="76">
        <v>115</v>
      </c>
      <c r="J190" s="76">
        <v>86.75</v>
      </c>
      <c r="K190" s="76">
        <v>22</v>
      </c>
      <c r="L190" s="76">
        <v>50.67</v>
      </c>
      <c r="M190" s="76">
        <v>34</v>
      </c>
      <c r="N190" s="76">
        <v>65.91</v>
      </c>
      <c r="O190" s="76">
        <v>10</v>
      </c>
      <c r="P190" s="76">
        <v>25</v>
      </c>
      <c r="Q190" s="76">
        <v>58</v>
      </c>
      <c r="R190" s="76">
        <v>4.93</v>
      </c>
      <c r="S190" s="76">
        <v>484</v>
      </c>
      <c r="T190" s="76">
        <v>600.74</v>
      </c>
    </row>
    <row r="191" spans="2:20" x14ac:dyDescent="0.2">
      <c r="B191" s="78" t="s">
        <v>370</v>
      </c>
      <c r="C191" s="76">
        <v>1</v>
      </c>
      <c r="D191" s="76">
        <v>0.11</v>
      </c>
      <c r="E191" s="76">
        <v>0</v>
      </c>
      <c r="F191" s="76">
        <v>0</v>
      </c>
      <c r="G191" s="76">
        <v>0</v>
      </c>
      <c r="H191" s="76">
        <v>0</v>
      </c>
      <c r="I191" s="76">
        <v>0</v>
      </c>
      <c r="J191" s="76">
        <v>0</v>
      </c>
      <c r="K191" s="76">
        <v>0</v>
      </c>
      <c r="L191" s="76">
        <v>0</v>
      </c>
      <c r="M191" s="76">
        <v>0</v>
      </c>
      <c r="N191" s="76">
        <v>0</v>
      </c>
      <c r="O191" s="76">
        <v>0</v>
      </c>
      <c r="P191" s="76">
        <v>0</v>
      </c>
      <c r="Q191" s="76">
        <v>0</v>
      </c>
      <c r="R191" s="76">
        <v>0</v>
      </c>
      <c r="S191" s="76">
        <v>1</v>
      </c>
      <c r="T191" s="76">
        <v>0.11</v>
      </c>
    </row>
    <row r="192" spans="2:20" x14ac:dyDescent="0.2">
      <c r="B192" s="74" t="s">
        <v>384</v>
      </c>
      <c r="C192" s="125"/>
      <c r="D192" s="125"/>
      <c r="E192" s="125"/>
      <c r="F192" s="125"/>
      <c r="G192" s="125"/>
      <c r="H192" s="125"/>
      <c r="I192" s="125"/>
      <c r="J192" s="125"/>
      <c r="K192" s="125"/>
      <c r="L192" s="125"/>
      <c r="M192" s="125"/>
      <c r="N192" s="125"/>
      <c r="O192" s="125"/>
      <c r="P192" s="125"/>
      <c r="Q192" s="125"/>
      <c r="R192" s="125"/>
      <c r="S192" s="125"/>
      <c r="T192" s="125"/>
    </row>
    <row r="193" spans="2:20" x14ac:dyDescent="0.2">
      <c r="B193" s="78" t="s">
        <v>281</v>
      </c>
      <c r="C193" s="76">
        <v>23320</v>
      </c>
      <c r="D193" s="76">
        <v>24905.01</v>
      </c>
      <c r="E193" s="76">
        <v>692</v>
      </c>
      <c r="F193" s="76">
        <v>1696.22</v>
      </c>
      <c r="G193" s="76">
        <v>2803</v>
      </c>
      <c r="H193" s="76">
        <v>28551</v>
      </c>
      <c r="I193" s="76">
        <v>9196</v>
      </c>
      <c r="J193" s="76">
        <v>11586.23</v>
      </c>
      <c r="K193" s="76">
        <v>91</v>
      </c>
      <c r="L193" s="76">
        <v>488.13</v>
      </c>
      <c r="M193" s="76">
        <v>1128</v>
      </c>
      <c r="N193" s="76">
        <v>3902.32</v>
      </c>
      <c r="O193" s="76">
        <v>151</v>
      </c>
      <c r="P193" s="76">
        <v>727.24</v>
      </c>
      <c r="Q193" s="76">
        <v>21</v>
      </c>
      <c r="R193" s="76">
        <v>1.85</v>
      </c>
      <c r="S193" s="76">
        <v>37402</v>
      </c>
      <c r="T193" s="76">
        <v>71858</v>
      </c>
    </row>
    <row r="194" spans="2:20" x14ac:dyDescent="0.2">
      <c r="B194" s="71" t="s">
        <v>371</v>
      </c>
      <c r="C194" s="125"/>
      <c r="D194" s="125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</row>
    <row r="195" spans="2:20" x14ac:dyDescent="0.2">
      <c r="B195" s="66" t="s">
        <v>371</v>
      </c>
      <c r="C195" s="125"/>
      <c r="D195" s="125"/>
      <c r="E195" s="125"/>
      <c r="F195" s="125"/>
      <c r="G195" s="125"/>
      <c r="H195" s="125"/>
      <c r="I195" s="125"/>
      <c r="J195" s="125"/>
      <c r="K195" s="125"/>
      <c r="L195" s="125"/>
      <c r="M195" s="125"/>
      <c r="N195" s="125"/>
      <c r="O195" s="125"/>
      <c r="P195" s="125"/>
      <c r="Q195" s="125"/>
      <c r="R195" s="125"/>
      <c r="S195" s="125"/>
      <c r="T195" s="125"/>
    </row>
    <row r="196" spans="2:20" x14ac:dyDescent="0.2">
      <c r="B196" s="74" t="s">
        <v>371</v>
      </c>
      <c r="C196" s="125"/>
      <c r="D196" s="125"/>
      <c r="E196" s="125"/>
      <c r="F196" s="125"/>
      <c r="G196" s="125"/>
      <c r="H196" s="125"/>
      <c r="I196" s="125"/>
      <c r="J196" s="125"/>
      <c r="K196" s="125"/>
      <c r="L196" s="125"/>
      <c r="M196" s="125"/>
      <c r="N196" s="125"/>
      <c r="O196" s="125"/>
      <c r="P196" s="125"/>
      <c r="Q196" s="125"/>
      <c r="R196" s="125"/>
      <c r="S196" s="125"/>
      <c r="T196" s="125"/>
    </row>
    <row r="197" spans="2:20" x14ac:dyDescent="0.2">
      <c r="B197" s="78" t="s">
        <v>297</v>
      </c>
      <c r="C197" s="76">
        <v>17079</v>
      </c>
      <c r="D197" s="76">
        <v>3140.69</v>
      </c>
      <c r="E197" s="76">
        <v>543</v>
      </c>
      <c r="F197" s="76">
        <v>150.91</v>
      </c>
      <c r="G197" s="76">
        <v>3294</v>
      </c>
      <c r="H197" s="76">
        <v>6968.41</v>
      </c>
      <c r="I197" s="76">
        <v>6268</v>
      </c>
      <c r="J197" s="76">
        <v>1245.51</v>
      </c>
      <c r="K197" s="76">
        <v>133</v>
      </c>
      <c r="L197" s="76">
        <v>70.14</v>
      </c>
      <c r="M197" s="76">
        <v>1828</v>
      </c>
      <c r="N197" s="76">
        <v>1131.8599999999999</v>
      </c>
      <c r="O197" s="76">
        <v>213</v>
      </c>
      <c r="P197" s="76">
        <v>177.89</v>
      </c>
      <c r="Q197" s="76">
        <v>1</v>
      </c>
      <c r="R197" s="76">
        <v>0.02</v>
      </c>
      <c r="S197" s="76">
        <v>29359</v>
      </c>
      <c r="T197" s="76">
        <v>12885.43</v>
      </c>
    </row>
    <row r="198" spans="2:20" x14ac:dyDescent="0.2">
      <c r="B198" s="78" t="s">
        <v>298</v>
      </c>
      <c r="C198" s="76">
        <v>0</v>
      </c>
      <c r="D198" s="76">
        <v>0</v>
      </c>
      <c r="E198" s="76">
        <v>0</v>
      </c>
      <c r="F198" s="76">
        <v>0</v>
      </c>
      <c r="G198" s="76">
        <v>34</v>
      </c>
      <c r="H198" s="76">
        <v>34.51</v>
      </c>
      <c r="I198" s="76">
        <v>10</v>
      </c>
      <c r="J198" s="76">
        <v>0.89</v>
      </c>
      <c r="K198" s="76">
        <v>0</v>
      </c>
      <c r="L198" s="76">
        <v>0</v>
      </c>
      <c r="M198" s="76">
        <v>11</v>
      </c>
      <c r="N198" s="76">
        <v>9.68</v>
      </c>
      <c r="O198" s="76">
        <v>2</v>
      </c>
      <c r="P198" s="76">
        <v>1.95</v>
      </c>
      <c r="Q198" s="76">
        <v>0</v>
      </c>
      <c r="R198" s="76">
        <v>0</v>
      </c>
      <c r="S198" s="76">
        <v>57</v>
      </c>
      <c r="T198" s="76">
        <v>47.03</v>
      </c>
    </row>
    <row r="199" spans="2:20" x14ac:dyDescent="0.2">
      <c r="B199" s="78" t="s">
        <v>299</v>
      </c>
      <c r="C199" s="76">
        <v>0</v>
      </c>
      <c r="D199" s="76">
        <v>0</v>
      </c>
      <c r="E199" s="76">
        <v>0</v>
      </c>
      <c r="F199" s="76">
        <v>0</v>
      </c>
      <c r="G199" s="76">
        <v>164</v>
      </c>
      <c r="H199" s="76">
        <v>400.81</v>
      </c>
      <c r="I199" s="76">
        <v>284</v>
      </c>
      <c r="J199" s="76">
        <v>155.11000000000001</v>
      </c>
      <c r="K199" s="76">
        <v>56</v>
      </c>
      <c r="L199" s="76">
        <v>215.04</v>
      </c>
      <c r="M199" s="76">
        <v>146</v>
      </c>
      <c r="N199" s="76">
        <v>361.4</v>
      </c>
      <c r="O199" s="76">
        <v>20</v>
      </c>
      <c r="P199" s="76">
        <v>53.83</v>
      </c>
      <c r="Q199" s="76">
        <v>0</v>
      </c>
      <c r="R199" s="76">
        <v>0</v>
      </c>
      <c r="S199" s="76">
        <v>670</v>
      </c>
      <c r="T199" s="76">
        <v>1186.19</v>
      </c>
    </row>
    <row r="200" spans="2:20" x14ac:dyDescent="0.2">
      <c r="B200" s="78" t="s">
        <v>300</v>
      </c>
      <c r="C200" s="76">
        <v>34</v>
      </c>
      <c r="D200" s="76">
        <v>4.49</v>
      </c>
      <c r="E200" s="76">
        <v>27</v>
      </c>
      <c r="F200" s="76">
        <v>5.44</v>
      </c>
      <c r="G200" s="76">
        <v>66</v>
      </c>
      <c r="H200" s="76">
        <v>15.85</v>
      </c>
      <c r="I200" s="76">
        <v>146</v>
      </c>
      <c r="J200" s="76">
        <v>33.11</v>
      </c>
      <c r="K200" s="76">
        <v>2</v>
      </c>
      <c r="L200" s="76">
        <v>0.46</v>
      </c>
      <c r="M200" s="76">
        <v>3</v>
      </c>
      <c r="N200" s="76">
        <v>0.87</v>
      </c>
      <c r="O200" s="76">
        <v>1</v>
      </c>
      <c r="P200" s="76">
        <v>0.83</v>
      </c>
      <c r="Q200" s="76">
        <v>0</v>
      </c>
      <c r="R200" s="76">
        <v>0</v>
      </c>
      <c r="S200" s="76">
        <v>279</v>
      </c>
      <c r="T200" s="76">
        <v>61.05</v>
      </c>
    </row>
    <row r="201" spans="2:20" x14ac:dyDescent="0.2">
      <c r="B201" s="78" t="s">
        <v>301</v>
      </c>
      <c r="C201" s="76">
        <v>120</v>
      </c>
      <c r="D201" s="76">
        <v>9.0299999999999994</v>
      </c>
      <c r="E201" s="76">
        <v>82</v>
      </c>
      <c r="F201" s="76">
        <v>13.85</v>
      </c>
      <c r="G201" s="76">
        <v>1762</v>
      </c>
      <c r="H201" s="76">
        <v>730.87</v>
      </c>
      <c r="I201" s="76">
        <v>481</v>
      </c>
      <c r="J201" s="76">
        <v>94.93</v>
      </c>
      <c r="K201" s="76">
        <v>5</v>
      </c>
      <c r="L201" s="76">
        <v>2.02</v>
      </c>
      <c r="M201" s="76">
        <v>103</v>
      </c>
      <c r="N201" s="76">
        <v>48.01</v>
      </c>
      <c r="O201" s="76">
        <v>13</v>
      </c>
      <c r="P201" s="76">
        <v>4.66</v>
      </c>
      <c r="Q201" s="76">
        <v>1</v>
      </c>
      <c r="R201" s="76">
        <v>0.02</v>
      </c>
      <c r="S201" s="76">
        <v>2567</v>
      </c>
      <c r="T201" s="76">
        <v>903.39</v>
      </c>
    </row>
    <row r="202" spans="2:20" x14ac:dyDescent="0.2">
      <c r="B202" s="78" t="s">
        <v>302</v>
      </c>
      <c r="C202" s="76">
        <v>4</v>
      </c>
      <c r="D202" s="76">
        <v>0.13</v>
      </c>
      <c r="E202" s="76">
        <v>3</v>
      </c>
      <c r="F202" s="76">
        <v>0.12</v>
      </c>
      <c r="G202" s="76">
        <v>1</v>
      </c>
      <c r="H202" s="76">
        <v>0.01</v>
      </c>
      <c r="I202" s="76">
        <v>2</v>
      </c>
      <c r="J202" s="76">
        <v>0.17</v>
      </c>
      <c r="K202" s="76">
        <v>0</v>
      </c>
      <c r="L202" s="76">
        <v>0</v>
      </c>
      <c r="M202" s="76">
        <v>0</v>
      </c>
      <c r="N202" s="76">
        <v>0</v>
      </c>
      <c r="O202" s="76">
        <v>0</v>
      </c>
      <c r="P202" s="76">
        <v>0</v>
      </c>
      <c r="Q202" s="76">
        <v>0</v>
      </c>
      <c r="R202" s="76">
        <v>0</v>
      </c>
      <c r="S202" s="76">
        <v>10</v>
      </c>
      <c r="T202" s="76">
        <v>0.43</v>
      </c>
    </row>
    <row r="203" spans="2:20" x14ac:dyDescent="0.2">
      <c r="B203" s="78" t="s">
        <v>303</v>
      </c>
      <c r="C203" s="76">
        <v>3</v>
      </c>
      <c r="D203" s="76">
        <v>0.03</v>
      </c>
      <c r="E203" s="76">
        <v>0</v>
      </c>
      <c r="F203" s="76">
        <v>0</v>
      </c>
      <c r="G203" s="76">
        <v>3</v>
      </c>
      <c r="H203" s="76">
        <v>1.56</v>
      </c>
      <c r="I203" s="76">
        <v>2</v>
      </c>
      <c r="J203" s="76">
        <v>0.02</v>
      </c>
      <c r="K203" s="76">
        <v>0</v>
      </c>
      <c r="L203" s="76">
        <v>0</v>
      </c>
      <c r="M203" s="76">
        <v>0</v>
      </c>
      <c r="N203" s="76">
        <v>0</v>
      </c>
      <c r="O203" s="76">
        <v>0</v>
      </c>
      <c r="P203" s="76">
        <v>0</v>
      </c>
      <c r="Q203" s="76">
        <v>0</v>
      </c>
      <c r="R203" s="76">
        <v>0</v>
      </c>
      <c r="S203" s="76">
        <v>8</v>
      </c>
      <c r="T203" s="76">
        <v>1.61</v>
      </c>
    </row>
    <row r="204" spans="2:20" x14ac:dyDescent="0.2">
      <c r="B204" s="78" t="s">
        <v>304</v>
      </c>
      <c r="C204" s="76">
        <v>13</v>
      </c>
      <c r="D204" s="76">
        <v>0.71</v>
      </c>
      <c r="E204" s="76">
        <v>11</v>
      </c>
      <c r="F204" s="76">
        <v>5.17</v>
      </c>
      <c r="G204" s="76">
        <v>762</v>
      </c>
      <c r="H204" s="76">
        <v>873.17</v>
      </c>
      <c r="I204" s="76">
        <v>45</v>
      </c>
      <c r="J204" s="76">
        <v>52.99</v>
      </c>
      <c r="K204" s="76">
        <v>4</v>
      </c>
      <c r="L204" s="76">
        <v>11.65</v>
      </c>
      <c r="M204" s="76">
        <v>82</v>
      </c>
      <c r="N204" s="76">
        <v>80.38</v>
      </c>
      <c r="O204" s="76">
        <v>8</v>
      </c>
      <c r="P204" s="76">
        <v>4.9800000000000004</v>
      </c>
      <c r="Q204" s="76">
        <v>0</v>
      </c>
      <c r="R204" s="76">
        <v>0</v>
      </c>
      <c r="S204" s="76">
        <v>925</v>
      </c>
      <c r="T204" s="76">
        <v>1029.05</v>
      </c>
    </row>
    <row r="205" spans="2:20" x14ac:dyDescent="0.2">
      <c r="B205" s="78" t="s">
        <v>305</v>
      </c>
      <c r="C205" s="76">
        <v>285</v>
      </c>
      <c r="D205" s="76">
        <v>44.25</v>
      </c>
      <c r="E205" s="76">
        <v>16</v>
      </c>
      <c r="F205" s="76">
        <v>1.34</v>
      </c>
      <c r="G205" s="76">
        <v>181</v>
      </c>
      <c r="H205" s="76">
        <v>67.44</v>
      </c>
      <c r="I205" s="76">
        <v>264</v>
      </c>
      <c r="J205" s="76">
        <v>41.5</v>
      </c>
      <c r="K205" s="76">
        <v>3</v>
      </c>
      <c r="L205" s="76">
        <v>0.28000000000000003</v>
      </c>
      <c r="M205" s="76">
        <v>57</v>
      </c>
      <c r="N205" s="76">
        <v>14.88</v>
      </c>
      <c r="O205" s="76">
        <v>9</v>
      </c>
      <c r="P205" s="76">
        <v>2.48</v>
      </c>
      <c r="Q205" s="76">
        <v>0</v>
      </c>
      <c r="R205" s="76">
        <v>0</v>
      </c>
      <c r="S205" s="76">
        <v>815</v>
      </c>
      <c r="T205" s="76">
        <v>172.17</v>
      </c>
    </row>
    <row r="206" spans="2:20" x14ac:dyDescent="0.2">
      <c r="B206" s="78" t="s">
        <v>306</v>
      </c>
      <c r="C206" s="76">
        <v>81</v>
      </c>
      <c r="D206" s="76">
        <v>22.8</v>
      </c>
      <c r="E206" s="76">
        <v>2</v>
      </c>
      <c r="F206" s="76">
        <v>0.12</v>
      </c>
      <c r="G206" s="76">
        <v>436</v>
      </c>
      <c r="H206" s="76">
        <v>577.86</v>
      </c>
      <c r="I206" s="76">
        <v>190</v>
      </c>
      <c r="J206" s="76">
        <v>92.22</v>
      </c>
      <c r="K206" s="76">
        <v>1</v>
      </c>
      <c r="L206" s="76">
        <v>0.53</v>
      </c>
      <c r="M206" s="76">
        <v>30</v>
      </c>
      <c r="N206" s="76">
        <v>27.13</v>
      </c>
      <c r="O206" s="76">
        <v>8</v>
      </c>
      <c r="P206" s="76">
        <v>12.57</v>
      </c>
      <c r="Q206" s="76">
        <v>0</v>
      </c>
      <c r="R206" s="76">
        <v>0</v>
      </c>
      <c r="S206" s="76">
        <v>748</v>
      </c>
      <c r="T206" s="76">
        <v>733.23</v>
      </c>
    </row>
    <row r="207" spans="2:20" x14ac:dyDescent="0.2">
      <c r="B207" s="78" t="s">
        <v>307</v>
      </c>
      <c r="C207" s="76">
        <v>254</v>
      </c>
      <c r="D207" s="76">
        <v>18.010000000000002</v>
      </c>
      <c r="E207" s="76">
        <v>151</v>
      </c>
      <c r="F207" s="76">
        <v>37.479999999999997</v>
      </c>
      <c r="G207" s="76">
        <v>1239</v>
      </c>
      <c r="H207" s="76">
        <v>865.73</v>
      </c>
      <c r="I207" s="76">
        <v>208</v>
      </c>
      <c r="J207" s="76">
        <v>29.45</v>
      </c>
      <c r="K207" s="76">
        <v>4</v>
      </c>
      <c r="L207" s="76">
        <v>3.43</v>
      </c>
      <c r="M207" s="76">
        <v>18</v>
      </c>
      <c r="N207" s="76">
        <v>14.5</v>
      </c>
      <c r="O207" s="76">
        <v>14</v>
      </c>
      <c r="P207" s="76">
        <v>7.94</v>
      </c>
      <c r="Q207" s="76">
        <v>0</v>
      </c>
      <c r="R207" s="76">
        <v>0</v>
      </c>
      <c r="S207" s="76">
        <v>1888</v>
      </c>
      <c r="T207" s="76">
        <v>976.54</v>
      </c>
    </row>
    <row r="208" spans="2:20" x14ac:dyDescent="0.2">
      <c r="B208" s="71" t="s">
        <v>385</v>
      </c>
      <c r="C208" s="125"/>
      <c r="D208" s="125"/>
      <c r="E208" s="125"/>
      <c r="F208" s="125"/>
      <c r="G208" s="125"/>
      <c r="H208" s="125"/>
      <c r="I208" s="125"/>
      <c r="J208" s="125"/>
      <c r="K208" s="125"/>
      <c r="L208" s="125"/>
      <c r="M208" s="125"/>
      <c r="N208" s="125"/>
      <c r="O208" s="125"/>
      <c r="P208" s="125"/>
      <c r="Q208" s="125"/>
      <c r="R208" s="125"/>
      <c r="S208" s="125"/>
      <c r="T208" s="125"/>
    </row>
    <row r="209" spans="2:20" x14ac:dyDescent="0.2">
      <c r="B209" s="66" t="s">
        <v>386</v>
      </c>
      <c r="C209" s="125"/>
      <c r="D209" s="125"/>
      <c r="E209" s="125"/>
      <c r="F209" s="125"/>
      <c r="G209" s="125"/>
      <c r="H209" s="125"/>
      <c r="I209" s="125"/>
      <c r="J209" s="125"/>
      <c r="K209" s="125"/>
      <c r="L209" s="125"/>
      <c r="M209" s="125"/>
      <c r="N209" s="125"/>
      <c r="O209" s="125"/>
      <c r="P209" s="125"/>
      <c r="Q209" s="125"/>
      <c r="R209" s="125"/>
      <c r="S209" s="125"/>
      <c r="T209" s="125"/>
    </row>
    <row r="210" spans="2:20" x14ac:dyDescent="0.2">
      <c r="B210" s="74" t="s">
        <v>387</v>
      </c>
      <c r="C210" s="125"/>
      <c r="D210" s="125"/>
      <c r="E210" s="125"/>
      <c r="F210" s="125"/>
      <c r="G210" s="125"/>
      <c r="H210" s="125"/>
      <c r="I210" s="125"/>
      <c r="J210" s="125"/>
      <c r="K210" s="125"/>
      <c r="L210" s="125"/>
      <c r="M210" s="125"/>
      <c r="N210" s="125"/>
      <c r="O210" s="125"/>
      <c r="P210" s="125"/>
      <c r="Q210" s="125"/>
      <c r="R210" s="125"/>
      <c r="S210" s="125"/>
      <c r="T210" s="125"/>
    </row>
    <row r="211" spans="2:20" x14ac:dyDescent="0.2">
      <c r="B211" s="78" t="s">
        <v>282</v>
      </c>
      <c r="C211" s="76">
        <v>17</v>
      </c>
      <c r="D211" s="76">
        <v>4.57</v>
      </c>
      <c r="E211" s="76">
        <v>1</v>
      </c>
      <c r="F211" s="76">
        <v>0.78</v>
      </c>
      <c r="G211" s="76">
        <v>62</v>
      </c>
      <c r="H211" s="76">
        <v>50.67</v>
      </c>
      <c r="I211" s="76">
        <v>20</v>
      </c>
      <c r="J211" s="76">
        <v>7.77</v>
      </c>
      <c r="K211" s="76">
        <v>2</v>
      </c>
      <c r="L211" s="76">
        <v>0.25</v>
      </c>
      <c r="M211" s="76">
        <v>15</v>
      </c>
      <c r="N211" s="76">
        <v>7.94</v>
      </c>
      <c r="O211" s="76">
        <v>2</v>
      </c>
      <c r="P211" s="76">
        <v>2.09</v>
      </c>
      <c r="Q211" s="76">
        <v>0</v>
      </c>
      <c r="R211" s="76">
        <v>0</v>
      </c>
      <c r="S211" s="76">
        <v>119</v>
      </c>
      <c r="T211" s="76">
        <v>74.069999999999993</v>
      </c>
    </row>
    <row r="212" spans="2:20" x14ac:dyDescent="0.2">
      <c r="B212" s="78" t="s">
        <v>283</v>
      </c>
      <c r="C212" s="76">
        <v>0</v>
      </c>
      <c r="D212" s="76">
        <v>0</v>
      </c>
      <c r="E212" s="76">
        <v>13</v>
      </c>
      <c r="F212" s="76">
        <v>62.91</v>
      </c>
      <c r="G212" s="76">
        <v>23</v>
      </c>
      <c r="H212" s="76">
        <v>437.45</v>
      </c>
      <c r="I212" s="76">
        <v>6</v>
      </c>
      <c r="J212" s="76">
        <v>46.2</v>
      </c>
      <c r="K212" s="76">
        <v>1</v>
      </c>
      <c r="L212" s="76">
        <v>0.36</v>
      </c>
      <c r="M212" s="76">
        <v>3</v>
      </c>
      <c r="N212" s="76">
        <v>24.97</v>
      </c>
      <c r="O212" s="76">
        <v>0</v>
      </c>
      <c r="P212" s="76">
        <v>0</v>
      </c>
      <c r="Q212" s="76">
        <v>0</v>
      </c>
      <c r="R212" s="76">
        <v>0</v>
      </c>
      <c r="S212" s="76">
        <v>46</v>
      </c>
      <c r="T212" s="76">
        <v>571.89</v>
      </c>
    </row>
    <row r="213" spans="2:20" x14ac:dyDescent="0.2">
      <c r="B213" s="78" t="s">
        <v>284</v>
      </c>
      <c r="C213" s="76">
        <v>25</v>
      </c>
      <c r="D213" s="76">
        <v>25.38</v>
      </c>
      <c r="E213" s="76">
        <v>9</v>
      </c>
      <c r="F213" s="76">
        <v>17.18</v>
      </c>
      <c r="G213" s="76">
        <v>70</v>
      </c>
      <c r="H213" s="76">
        <v>1459.66</v>
      </c>
      <c r="I213" s="76">
        <v>52</v>
      </c>
      <c r="J213" s="76">
        <v>545.17999999999995</v>
      </c>
      <c r="K213" s="76">
        <v>0</v>
      </c>
      <c r="L213" s="76">
        <v>0</v>
      </c>
      <c r="M213" s="76">
        <v>3</v>
      </c>
      <c r="N213" s="76">
        <v>2.76</v>
      </c>
      <c r="O213" s="76">
        <v>0</v>
      </c>
      <c r="P213" s="76">
        <v>0</v>
      </c>
      <c r="Q213" s="76">
        <v>0</v>
      </c>
      <c r="R213" s="76">
        <v>0</v>
      </c>
      <c r="S213" s="76">
        <v>159</v>
      </c>
      <c r="T213" s="76">
        <v>2050.16</v>
      </c>
    </row>
    <row r="214" spans="2:20" x14ac:dyDescent="0.2">
      <c r="B214" s="78" t="s">
        <v>285</v>
      </c>
      <c r="C214" s="76">
        <v>108</v>
      </c>
      <c r="D214" s="76">
        <v>125.61</v>
      </c>
      <c r="E214" s="76">
        <v>0</v>
      </c>
      <c r="F214" s="76">
        <v>0</v>
      </c>
      <c r="G214" s="76">
        <v>2</v>
      </c>
      <c r="H214" s="76">
        <v>2.85</v>
      </c>
      <c r="I214" s="76">
        <v>87</v>
      </c>
      <c r="J214" s="76">
        <v>408.67</v>
      </c>
      <c r="K214" s="76">
        <v>0</v>
      </c>
      <c r="L214" s="76">
        <v>0</v>
      </c>
      <c r="M214" s="76">
        <v>0</v>
      </c>
      <c r="N214" s="76">
        <v>0</v>
      </c>
      <c r="O214" s="76">
        <v>0</v>
      </c>
      <c r="P214" s="76">
        <v>0</v>
      </c>
      <c r="Q214" s="76">
        <v>0</v>
      </c>
      <c r="R214" s="76">
        <v>0</v>
      </c>
      <c r="S214" s="76">
        <v>197</v>
      </c>
      <c r="T214" s="76">
        <v>537.13</v>
      </c>
    </row>
    <row r="215" spans="2:20" x14ac:dyDescent="0.2">
      <c r="B215" s="78" t="s">
        <v>286</v>
      </c>
      <c r="C215" s="76">
        <v>12</v>
      </c>
      <c r="D215" s="76">
        <v>5.77</v>
      </c>
      <c r="E215" s="76">
        <v>0</v>
      </c>
      <c r="F215" s="76">
        <v>0</v>
      </c>
      <c r="G215" s="76">
        <v>0</v>
      </c>
      <c r="H215" s="76">
        <v>0</v>
      </c>
      <c r="I215" s="76">
        <v>3</v>
      </c>
      <c r="J215" s="76">
        <v>0.79</v>
      </c>
      <c r="K215" s="76">
        <v>0</v>
      </c>
      <c r="L215" s="76">
        <v>0</v>
      </c>
      <c r="M215" s="76">
        <v>0</v>
      </c>
      <c r="N215" s="76">
        <v>0</v>
      </c>
      <c r="O215" s="76">
        <v>0</v>
      </c>
      <c r="P215" s="76">
        <v>0</v>
      </c>
      <c r="Q215" s="76">
        <v>1</v>
      </c>
      <c r="R215" s="76">
        <v>0.15</v>
      </c>
      <c r="S215" s="76">
        <v>16</v>
      </c>
      <c r="T215" s="76">
        <v>6.71</v>
      </c>
    </row>
    <row r="216" spans="2:20" x14ac:dyDescent="0.2">
      <c r="B216" s="78" t="s">
        <v>287</v>
      </c>
      <c r="C216" s="76">
        <v>15</v>
      </c>
      <c r="D216" s="76">
        <v>16.649999999999999</v>
      </c>
      <c r="E216" s="76">
        <v>7</v>
      </c>
      <c r="F216" s="76">
        <v>12.27</v>
      </c>
      <c r="G216" s="76">
        <v>97</v>
      </c>
      <c r="H216" s="76">
        <v>767.45</v>
      </c>
      <c r="I216" s="76">
        <v>29</v>
      </c>
      <c r="J216" s="76">
        <v>810.21</v>
      </c>
      <c r="K216" s="76">
        <v>2</v>
      </c>
      <c r="L216" s="76">
        <v>74.930000000000007</v>
      </c>
      <c r="M216" s="76">
        <v>70</v>
      </c>
      <c r="N216" s="76">
        <v>824.91</v>
      </c>
      <c r="O216" s="76">
        <v>1</v>
      </c>
      <c r="P216" s="76">
        <v>128.63</v>
      </c>
      <c r="Q216" s="76">
        <v>2</v>
      </c>
      <c r="R216" s="76">
        <v>1.37</v>
      </c>
      <c r="S216" s="76">
        <v>223</v>
      </c>
      <c r="T216" s="76">
        <v>2636.42</v>
      </c>
    </row>
    <row r="217" spans="2:20" x14ac:dyDescent="0.2">
      <c r="B217" s="78" t="s">
        <v>288</v>
      </c>
      <c r="C217" s="76">
        <v>24</v>
      </c>
      <c r="D217" s="76">
        <v>67.56</v>
      </c>
      <c r="E217" s="76">
        <v>49</v>
      </c>
      <c r="F217" s="76">
        <v>649.52</v>
      </c>
      <c r="G217" s="76">
        <v>162</v>
      </c>
      <c r="H217" s="76">
        <v>4453.17</v>
      </c>
      <c r="I217" s="76">
        <v>25</v>
      </c>
      <c r="J217" s="76">
        <v>142.35</v>
      </c>
      <c r="K217" s="76">
        <v>3</v>
      </c>
      <c r="L217" s="76">
        <v>10.42</v>
      </c>
      <c r="M217" s="76">
        <v>110</v>
      </c>
      <c r="N217" s="76">
        <v>752.27</v>
      </c>
      <c r="O217" s="76">
        <v>6</v>
      </c>
      <c r="P217" s="76">
        <v>29.42</v>
      </c>
      <c r="Q217" s="76">
        <v>0</v>
      </c>
      <c r="R217" s="76">
        <v>0</v>
      </c>
      <c r="S217" s="76">
        <v>379</v>
      </c>
      <c r="T217" s="76">
        <v>6104.71</v>
      </c>
    </row>
    <row r="218" spans="2:20" x14ac:dyDescent="0.2">
      <c r="B218" s="78" t="s">
        <v>289</v>
      </c>
      <c r="C218" s="76">
        <v>392</v>
      </c>
      <c r="D218" s="76">
        <v>1620.77</v>
      </c>
      <c r="E218" s="76">
        <v>80</v>
      </c>
      <c r="F218" s="76">
        <v>718.71</v>
      </c>
      <c r="G218" s="76">
        <v>645</v>
      </c>
      <c r="H218" s="76">
        <v>16269.29</v>
      </c>
      <c r="I218" s="76">
        <v>220</v>
      </c>
      <c r="J218" s="76">
        <v>4222.08</v>
      </c>
      <c r="K218" s="76">
        <v>1</v>
      </c>
      <c r="L218" s="76">
        <v>6.22</v>
      </c>
      <c r="M218" s="76">
        <v>123</v>
      </c>
      <c r="N218" s="76">
        <v>764.75</v>
      </c>
      <c r="O218" s="76">
        <v>10</v>
      </c>
      <c r="P218" s="76">
        <v>12.15</v>
      </c>
      <c r="Q218" s="76">
        <v>0</v>
      </c>
      <c r="R218" s="76">
        <v>0</v>
      </c>
      <c r="S218" s="76">
        <v>1471</v>
      </c>
      <c r="T218" s="76">
        <v>23613.97</v>
      </c>
    </row>
    <row r="219" spans="2:20" x14ac:dyDescent="0.2">
      <c r="B219" s="78" t="s">
        <v>290</v>
      </c>
      <c r="C219" s="76">
        <v>133</v>
      </c>
      <c r="D219" s="76">
        <v>53.39</v>
      </c>
      <c r="E219" s="76">
        <v>2</v>
      </c>
      <c r="F219" s="76">
        <v>0.26</v>
      </c>
      <c r="G219" s="76">
        <v>14</v>
      </c>
      <c r="H219" s="76">
        <v>6.24</v>
      </c>
      <c r="I219" s="76">
        <v>60</v>
      </c>
      <c r="J219" s="76">
        <v>291.60000000000002</v>
      </c>
      <c r="K219" s="76">
        <v>1</v>
      </c>
      <c r="L219" s="76">
        <v>0.15</v>
      </c>
      <c r="M219" s="76">
        <v>17</v>
      </c>
      <c r="N219" s="76">
        <v>68.86</v>
      </c>
      <c r="O219" s="76">
        <v>0</v>
      </c>
      <c r="P219" s="76">
        <v>0</v>
      </c>
      <c r="Q219" s="76">
        <v>23</v>
      </c>
      <c r="R219" s="76">
        <v>913.47</v>
      </c>
      <c r="S219" s="76">
        <v>250</v>
      </c>
      <c r="T219" s="76">
        <v>1333.97</v>
      </c>
    </row>
    <row r="220" spans="2:20" x14ac:dyDescent="0.2">
      <c r="B220" s="78" t="s">
        <v>291</v>
      </c>
      <c r="C220" s="76">
        <v>7</v>
      </c>
      <c r="D220" s="76">
        <v>3.92</v>
      </c>
      <c r="E220" s="76">
        <v>1</v>
      </c>
      <c r="F220" s="76">
        <v>0.22</v>
      </c>
      <c r="G220" s="76">
        <v>2</v>
      </c>
      <c r="H220" s="76">
        <v>4.1500000000000004</v>
      </c>
      <c r="I220" s="76">
        <v>6</v>
      </c>
      <c r="J220" s="76">
        <v>9.83</v>
      </c>
      <c r="K220" s="76">
        <v>0</v>
      </c>
      <c r="L220" s="76">
        <v>0</v>
      </c>
      <c r="M220" s="76">
        <v>3</v>
      </c>
      <c r="N220" s="76">
        <v>1.63</v>
      </c>
      <c r="O220" s="76">
        <v>0</v>
      </c>
      <c r="P220" s="76">
        <v>0</v>
      </c>
      <c r="Q220" s="76">
        <v>0</v>
      </c>
      <c r="R220" s="76">
        <v>0</v>
      </c>
      <c r="S220" s="76">
        <v>19</v>
      </c>
      <c r="T220" s="76">
        <v>19.75</v>
      </c>
    </row>
    <row r="221" spans="2:20" x14ac:dyDescent="0.2">
      <c r="B221" s="78" t="s">
        <v>292</v>
      </c>
      <c r="C221" s="76">
        <v>639</v>
      </c>
      <c r="D221" s="76">
        <v>1546.26</v>
      </c>
      <c r="E221" s="76">
        <v>1</v>
      </c>
      <c r="F221" s="76">
        <v>0.13</v>
      </c>
      <c r="G221" s="76">
        <v>34</v>
      </c>
      <c r="H221" s="76">
        <v>165.46</v>
      </c>
      <c r="I221" s="76">
        <v>186</v>
      </c>
      <c r="J221" s="76">
        <v>555.1</v>
      </c>
      <c r="K221" s="76">
        <v>4</v>
      </c>
      <c r="L221" s="76">
        <v>9.83</v>
      </c>
      <c r="M221" s="76">
        <v>35</v>
      </c>
      <c r="N221" s="76">
        <v>64.92</v>
      </c>
      <c r="O221" s="76">
        <v>0</v>
      </c>
      <c r="P221" s="76">
        <v>0</v>
      </c>
      <c r="Q221" s="76">
        <v>5</v>
      </c>
      <c r="R221" s="76">
        <v>81.97</v>
      </c>
      <c r="S221" s="76">
        <v>904</v>
      </c>
      <c r="T221" s="76">
        <v>2423.67</v>
      </c>
    </row>
    <row r="222" spans="2:20" x14ac:dyDescent="0.2">
      <c r="B222" s="78" t="s">
        <v>293</v>
      </c>
      <c r="C222" s="76">
        <v>347</v>
      </c>
      <c r="D222" s="76">
        <v>1415.65</v>
      </c>
      <c r="E222" s="76">
        <v>3</v>
      </c>
      <c r="F222" s="76">
        <v>20.25</v>
      </c>
      <c r="G222" s="76">
        <v>18</v>
      </c>
      <c r="H222" s="76">
        <v>173.63</v>
      </c>
      <c r="I222" s="76">
        <v>309</v>
      </c>
      <c r="J222" s="76">
        <v>1243.58</v>
      </c>
      <c r="K222" s="76">
        <v>0</v>
      </c>
      <c r="L222" s="76">
        <v>0</v>
      </c>
      <c r="M222" s="76">
        <v>36</v>
      </c>
      <c r="N222" s="76">
        <v>112.76</v>
      </c>
      <c r="O222" s="76">
        <v>2</v>
      </c>
      <c r="P222" s="76">
        <v>44.73</v>
      </c>
      <c r="Q222" s="76">
        <v>3</v>
      </c>
      <c r="R222" s="76">
        <v>207.4</v>
      </c>
      <c r="S222" s="76">
        <v>718</v>
      </c>
      <c r="T222" s="76">
        <v>3218</v>
      </c>
    </row>
    <row r="223" spans="2:20" x14ac:dyDescent="0.2">
      <c r="B223" s="74" t="s">
        <v>420</v>
      </c>
      <c r="C223" s="125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  <c r="P223" s="125"/>
      <c r="Q223" s="125"/>
      <c r="R223" s="125"/>
      <c r="S223" s="125"/>
      <c r="T223" s="125"/>
    </row>
    <row r="224" spans="2:20" x14ac:dyDescent="0.2">
      <c r="B224" s="78" t="s">
        <v>294</v>
      </c>
      <c r="C224" s="76">
        <v>6</v>
      </c>
      <c r="D224" s="76">
        <v>1.1000000000000001</v>
      </c>
      <c r="E224" s="76">
        <v>3</v>
      </c>
      <c r="F224" s="76">
        <v>0.32</v>
      </c>
      <c r="G224" s="76">
        <v>11</v>
      </c>
      <c r="H224" s="76">
        <v>6.78</v>
      </c>
      <c r="I224" s="76">
        <v>9</v>
      </c>
      <c r="J224" s="76">
        <v>3.3</v>
      </c>
      <c r="K224" s="76">
        <v>0</v>
      </c>
      <c r="L224" s="76">
        <v>0</v>
      </c>
      <c r="M224" s="76">
        <v>5</v>
      </c>
      <c r="N224" s="76">
        <v>2.5099999999999998</v>
      </c>
      <c r="O224" s="76">
        <v>0</v>
      </c>
      <c r="P224" s="76">
        <v>0</v>
      </c>
      <c r="Q224" s="76">
        <v>0</v>
      </c>
      <c r="R224" s="76">
        <v>0</v>
      </c>
      <c r="S224" s="76">
        <v>34</v>
      </c>
      <c r="T224" s="76">
        <v>14.01</v>
      </c>
    </row>
    <row r="225" spans="2:20" x14ac:dyDescent="0.2">
      <c r="B225" s="78" t="s">
        <v>295</v>
      </c>
      <c r="C225" s="76">
        <v>116</v>
      </c>
      <c r="D225" s="76">
        <v>79.94</v>
      </c>
      <c r="E225" s="76">
        <v>3</v>
      </c>
      <c r="F225" s="76">
        <v>2.46</v>
      </c>
      <c r="G225" s="76">
        <v>23</v>
      </c>
      <c r="H225" s="76">
        <v>66.66</v>
      </c>
      <c r="I225" s="76">
        <v>79</v>
      </c>
      <c r="J225" s="76">
        <v>392.61</v>
      </c>
      <c r="K225" s="76">
        <v>1</v>
      </c>
      <c r="L225" s="76">
        <v>1.0900000000000001</v>
      </c>
      <c r="M225" s="76">
        <v>20</v>
      </c>
      <c r="N225" s="76">
        <v>21.85</v>
      </c>
      <c r="O225" s="76">
        <v>0</v>
      </c>
      <c r="P225" s="76">
        <v>0</v>
      </c>
      <c r="Q225" s="76">
        <v>4</v>
      </c>
      <c r="R225" s="76">
        <v>3.16</v>
      </c>
      <c r="S225" s="76">
        <v>246</v>
      </c>
      <c r="T225" s="76">
        <v>567.77</v>
      </c>
    </row>
    <row r="226" spans="2:20" x14ac:dyDescent="0.2">
      <c r="B226" s="78" t="s">
        <v>296</v>
      </c>
      <c r="C226" s="76">
        <v>14346</v>
      </c>
      <c r="D226" s="76">
        <v>17885.439999999999</v>
      </c>
      <c r="E226" s="76">
        <v>981</v>
      </c>
      <c r="F226" s="76">
        <v>4198.57</v>
      </c>
      <c r="G226" s="76">
        <v>2149</v>
      </c>
      <c r="H226" s="76">
        <v>14592.22</v>
      </c>
      <c r="I226" s="76">
        <v>6757</v>
      </c>
      <c r="J226" s="76">
        <v>13702.52</v>
      </c>
      <c r="K226" s="76">
        <v>160</v>
      </c>
      <c r="L226" s="76">
        <v>229.1</v>
      </c>
      <c r="M226" s="76">
        <v>1841</v>
      </c>
      <c r="N226" s="76">
        <v>3348.89</v>
      </c>
      <c r="O226" s="76">
        <v>66</v>
      </c>
      <c r="P226" s="76">
        <v>613.22</v>
      </c>
      <c r="Q226" s="76">
        <v>337</v>
      </c>
      <c r="R226" s="76">
        <v>62.55</v>
      </c>
      <c r="S226" s="76">
        <v>26637</v>
      </c>
      <c r="T226" s="76">
        <v>54632.51</v>
      </c>
    </row>
    <row r="227" spans="2:20" x14ac:dyDescent="0.2">
      <c r="B227" s="71" t="s">
        <v>421</v>
      </c>
      <c r="C227" s="125"/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  <c r="N227" s="125"/>
      <c r="O227" s="125"/>
      <c r="P227" s="125"/>
      <c r="Q227" s="125"/>
      <c r="R227" s="125"/>
      <c r="S227" s="125"/>
      <c r="T227" s="125"/>
    </row>
    <row r="228" spans="2:20" x14ac:dyDescent="0.2">
      <c r="B228" s="66" t="s">
        <v>421</v>
      </c>
      <c r="C228" s="125"/>
      <c r="D228" s="125"/>
      <c r="E228" s="125"/>
      <c r="F228" s="125"/>
      <c r="G228" s="125"/>
      <c r="H228" s="125"/>
      <c r="I228" s="125"/>
      <c r="J228" s="125"/>
      <c r="K228" s="125"/>
      <c r="L228" s="125"/>
      <c r="M228" s="125"/>
      <c r="N228" s="125"/>
      <c r="O228" s="125"/>
      <c r="P228" s="125"/>
      <c r="Q228" s="125"/>
      <c r="R228" s="125"/>
      <c r="S228" s="125"/>
      <c r="T228" s="125"/>
    </row>
    <row r="229" spans="2:20" x14ac:dyDescent="0.2">
      <c r="B229" s="74" t="s">
        <v>421</v>
      </c>
      <c r="C229" s="125"/>
      <c r="D229" s="125"/>
      <c r="E229" s="125"/>
      <c r="F229" s="125"/>
      <c r="G229" s="125"/>
      <c r="H229" s="125"/>
      <c r="I229" s="125"/>
      <c r="J229" s="125"/>
      <c r="K229" s="125"/>
      <c r="L229" s="125"/>
      <c r="M229" s="125"/>
      <c r="N229" s="125"/>
      <c r="O229" s="125"/>
      <c r="P229" s="125"/>
      <c r="Q229" s="125"/>
      <c r="R229" s="125"/>
      <c r="S229" s="125"/>
      <c r="T229" s="125"/>
    </row>
    <row r="230" spans="2:20" x14ac:dyDescent="0.2">
      <c r="B230" s="78" t="s">
        <v>308</v>
      </c>
      <c r="C230" s="76">
        <v>119</v>
      </c>
      <c r="D230" s="76">
        <v>17.03</v>
      </c>
      <c r="E230" s="76">
        <v>13</v>
      </c>
      <c r="F230" s="76">
        <v>2.08</v>
      </c>
      <c r="G230" s="76">
        <v>109</v>
      </c>
      <c r="H230" s="76">
        <v>75.02</v>
      </c>
      <c r="I230" s="76">
        <v>88</v>
      </c>
      <c r="J230" s="76">
        <v>20.36</v>
      </c>
      <c r="K230" s="76">
        <v>0</v>
      </c>
      <c r="L230" s="76">
        <v>0</v>
      </c>
      <c r="M230" s="76">
        <v>25</v>
      </c>
      <c r="N230" s="76">
        <v>17.28</v>
      </c>
      <c r="O230" s="76">
        <v>1</v>
      </c>
      <c r="P230" s="76">
        <v>7.0000000000000007E-2</v>
      </c>
      <c r="Q230" s="76">
        <v>0</v>
      </c>
      <c r="R230" s="76">
        <v>0</v>
      </c>
      <c r="S230" s="76">
        <v>355</v>
      </c>
      <c r="T230" s="76">
        <v>131.84</v>
      </c>
    </row>
    <row r="231" spans="2:20" x14ac:dyDescent="0.2">
      <c r="B231" s="75" t="s">
        <v>83</v>
      </c>
      <c r="C231" s="76">
        <v>492385</v>
      </c>
      <c r="D231" s="76">
        <v>680461.65</v>
      </c>
      <c r="E231" s="76">
        <v>29407</v>
      </c>
      <c r="F231" s="76">
        <v>100467.65</v>
      </c>
      <c r="G231" s="76">
        <v>103643</v>
      </c>
      <c r="H231" s="76">
        <v>2050970.63</v>
      </c>
      <c r="I231" s="76">
        <v>233782</v>
      </c>
      <c r="J231" s="76">
        <v>467918.8</v>
      </c>
      <c r="K231" s="76">
        <v>3138</v>
      </c>
      <c r="L231" s="76">
        <v>20990.080000000002</v>
      </c>
      <c r="M231" s="76">
        <v>41641</v>
      </c>
      <c r="N231" s="76">
        <v>284744.88</v>
      </c>
      <c r="O231" s="76">
        <v>3578</v>
      </c>
      <c r="P231" s="76">
        <v>47187.08</v>
      </c>
      <c r="Q231" s="76">
        <v>25781</v>
      </c>
      <c r="R231" s="76">
        <v>4278.72</v>
      </c>
      <c r="S231" s="79">
        <v>933355</v>
      </c>
      <c r="T231" s="76">
        <v>3657019.49</v>
      </c>
    </row>
    <row r="232" spans="2:20" ht="15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</row>
    <row r="233" spans="2:20" ht="15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</row>
    <row r="234" spans="2:20" ht="15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</row>
    <row r="235" spans="2:20" ht="19.5" x14ac:dyDescent="0.3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S235" s="61"/>
    </row>
    <row r="236" spans="2:20" ht="19.5" x14ac:dyDescent="0.3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S236" s="61"/>
    </row>
    <row r="237" spans="2:20" ht="19.5" x14ac:dyDescent="0.3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S237" s="61"/>
    </row>
    <row r="238" spans="2:20" ht="19.5" x14ac:dyDescent="0.3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S238" s="61"/>
    </row>
    <row r="239" spans="2:20" ht="19.5" x14ac:dyDescent="0.3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S239" s="61"/>
    </row>
    <row r="240" spans="2:20" ht="19.5" x14ac:dyDescent="0.3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S240" s="61"/>
    </row>
  </sheetData>
  <sheetProtection algorithmName="SHA-512" hashValue="rxIhK7jcYGvHZtyXBnr9NAbr/KP1ZAyUg5hOxuUdC7atH3Nn62y68eN2h7+ITSLL5OActj8XtnMiLFisUJnigg==" saltValue="oLb59y29YGA9Iu913W78CQ==" spinCount="100000" sheet="1" objects="1" scenarios="1" pivotTables="0"/>
  <mergeCells count="10">
    <mergeCell ref="C11:D11"/>
    <mergeCell ref="E11:F11"/>
    <mergeCell ref="G11:H11"/>
    <mergeCell ref="I11:J11"/>
    <mergeCell ref="K11:L11"/>
    <mergeCell ref="M11:N11"/>
    <mergeCell ref="O11:P11"/>
    <mergeCell ref="Q11:R11"/>
    <mergeCell ref="S11:S12"/>
    <mergeCell ref="T11:T12"/>
  </mergeCells>
  <hyperlinks>
    <hyperlink ref="B1" location="Índice!A1" display="Índice" xr:uid="{80DDA631-07D0-45BA-B25D-435324070C2B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475CE-688D-4D30-B96F-BE5F5A8C4092}">
  <dimension ref="A1:C21"/>
  <sheetViews>
    <sheetView showGridLines="0" topLeftCell="B1" zoomScaleNormal="100" workbookViewId="0">
      <selection activeCell="B1" sqref="B1"/>
    </sheetView>
  </sheetViews>
  <sheetFormatPr defaultRowHeight="15" x14ac:dyDescent="0.25"/>
  <cols>
    <col min="1" max="1" width="0" hidden="1" customWidth="1"/>
    <col min="2" max="2" width="11.7109375" customWidth="1"/>
    <col min="3" max="3" width="76.7109375" customWidth="1"/>
  </cols>
  <sheetData>
    <row r="1" spans="1:3" x14ac:dyDescent="0.25">
      <c r="B1" s="18" t="s">
        <v>140</v>
      </c>
    </row>
    <row r="2" spans="1:3" s="2" customFormat="1" x14ac:dyDescent="0.25">
      <c r="B2" s="51"/>
    </row>
    <row r="3" spans="1:3" s="52" customFormat="1" ht="61.15" customHeight="1" x14ac:dyDescent="0.25">
      <c r="A3"/>
      <c r="B3" s="101" t="s">
        <v>396</v>
      </c>
      <c r="C3" s="101"/>
    </row>
    <row r="4" spans="1:3" s="2" customFormat="1" ht="9.6" customHeight="1" x14ac:dyDescent="0.25">
      <c r="B4" s="102"/>
      <c r="C4" s="102"/>
    </row>
    <row r="5" spans="1:3" s="2" customFormat="1" ht="28.9" customHeight="1" thickBot="1" x14ac:dyDescent="0.3">
      <c r="B5" s="103" t="s">
        <v>310</v>
      </c>
      <c r="C5" s="103"/>
    </row>
    <row r="6" spans="1:3" s="2" customFormat="1" ht="30" customHeight="1" thickTop="1" thickBot="1" x14ac:dyDescent="0.3">
      <c r="B6" s="53" t="s">
        <v>311</v>
      </c>
      <c r="C6" s="57" t="s">
        <v>325</v>
      </c>
    </row>
    <row r="7" spans="1:3" s="21" customFormat="1" ht="30" customHeight="1" thickTop="1" thickBot="1" x14ac:dyDescent="0.3">
      <c r="B7" s="53" t="s">
        <v>312</v>
      </c>
      <c r="C7" s="57" t="s">
        <v>324</v>
      </c>
    </row>
    <row r="8" spans="1:3" s="20" customFormat="1" ht="30" customHeight="1" thickTop="1" thickBot="1" x14ac:dyDescent="0.25">
      <c r="B8" s="54" t="s">
        <v>55</v>
      </c>
      <c r="C8" s="57" t="s">
        <v>328</v>
      </c>
    </row>
    <row r="9" spans="1:3" s="20" customFormat="1" ht="30" customHeight="1" thickTop="1" thickBot="1" x14ac:dyDescent="0.25">
      <c r="B9" s="54" t="s">
        <v>313</v>
      </c>
      <c r="C9" s="57" t="s">
        <v>418</v>
      </c>
    </row>
    <row r="10" spans="1:3" s="20" customFormat="1" ht="30" customHeight="1" thickTop="1" thickBot="1" x14ac:dyDescent="0.25">
      <c r="B10" s="54" t="s">
        <v>314</v>
      </c>
      <c r="C10" s="57" t="s">
        <v>326</v>
      </c>
    </row>
    <row r="11" spans="1:3" ht="30" customHeight="1" thickTop="1" thickBot="1" x14ac:dyDescent="0.3">
      <c r="B11" s="54" t="s">
        <v>315</v>
      </c>
      <c r="C11" s="57" t="s">
        <v>327</v>
      </c>
    </row>
    <row r="12" spans="1:3" ht="30" customHeight="1" thickTop="1" thickBot="1" x14ac:dyDescent="0.3">
      <c r="B12" s="54" t="s">
        <v>335</v>
      </c>
      <c r="C12" s="57" t="s">
        <v>336</v>
      </c>
    </row>
    <row r="13" spans="1:3" ht="30" customHeight="1" thickTop="1" x14ac:dyDescent="0.25"/>
    <row r="14" spans="1:3" ht="30" customHeight="1" x14ac:dyDescent="0.25"/>
    <row r="15" spans="1:3" ht="30" customHeight="1" x14ac:dyDescent="0.25"/>
    <row r="16" spans="1:3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</sheetData>
  <sheetProtection algorithmName="SHA-512" hashValue="qZVPbWKfZL5KJH83CCBL4dHqqKAdq30a73tScP0SMRJrgeVMYdBqyVEZHpSa8gbOTL9KgoLtAsrDJnPhSUeR/w==" saltValue="GvXyU2WCHwOWDPa1NPJSBw==" spinCount="100000" sheet="1" objects="1" scenarios="1"/>
  <sortState xmlns:xlrd2="http://schemas.microsoft.com/office/spreadsheetml/2017/richdata2" ref="B6:C12">
    <sortCondition ref="B6:B12"/>
  </sortState>
  <mergeCells count="3">
    <mergeCell ref="B3:C3"/>
    <mergeCell ref="B4:C4"/>
    <mergeCell ref="B5:C5"/>
  </mergeCells>
  <hyperlinks>
    <hyperlink ref="B1" location="Índice!A1" display="Índice" xr:uid="{C201124F-2985-4383-BAC5-C611B0A28959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showGridLines="0" topLeftCell="B1" workbookViewId="0">
      <selection activeCell="B1" sqref="B1"/>
    </sheetView>
  </sheetViews>
  <sheetFormatPr defaultRowHeight="15" x14ac:dyDescent="0.25"/>
  <cols>
    <col min="1" max="1" width="0" style="19" hidden="1" customWidth="1"/>
    <col min="2" max="2" width="32.7109375" style="19" bestFit="1" customWidth="1"/>
    <col min="3" max="5" width="12.7109375" style="19" customWidth="1"/>
    <col min="6" max="6" width="9.140625" style="19"/>
    <col min="7" max="7" width="31.5703125" style="19" bestFit="1" customWidth="1"/>
    <col min="8" max="8" width="19.5703125" style="19" bestFit="1" customWidth="1"/>
    <col min="9" max="9" width="8.28515625" style="19" bestFit="1" customWidth="1"/>
    <col min="10" max="10" width="10.7109375" style="19" bestFit="1" customWidth="1"/>
    <col min="11" max="16384" width="9.140625" style="19"/>
  </cols>
  <sheetData>
    <row r="1" spans="2:7" x14ac:dyDescent="0.25">
      <c r="B1" s="18" t="s">
        <v>140</v>
      </c>
    </row>
    <row r="3" spans="2:7" s="20" customFormat="1" ht="24" customHeight="1" x14ac:dyDescent="0.2">
      <c r="B3" s="109" t="s">
        <v>340</v>
      </c>
      <c r="C3" s="109"/>
      <c r="D3" s="109"/>
      <c r="E3" s="109"/>
    </row>
    <row r="4" spans="2:7" s="21" customFormat="1" ht="19.5" x14ac:dyDescent="0.25">
      <c r="B4" s="106" t="s">
        <v>9</v>
      </c>
      <c r="C4" s="108" t="s">
        <v>80</v>
      </c>
      <c r="D4" s="108"/>
      <c r="E4" s="104" t="s">
        <v>87</v>
      </c>
      <c r="F4" s="64"/>
    </row>
    <row r="5" spans="2:7" s="21" customFormat="1" ht="13.5" customHeight="1" x14ac:dyDescent="0.25">
      <c r="B5" s="107"/>
      <c r="C5" s="22" t="s">
        <v>81</v>
      </c>
      <c r="D5" s="22" t="s">
        <v>82</v>
      </c>
      <c r="E5" s="105"/>
      <c r="F5" s="64"/>
    </row>
    <row r="6" spans="2:7" hidden="1" x14ac:dyDescent="0.25">
      <c r="B6" s="58" t="s">
        <v>100</v>
      </c>
      <c r="C6" s="58" t="s">
        <v>397</v>
      </c>
      <c r="D6"/>
      <c r="E6"/>
    </row>
    <row r="7" spans="2:7" hidden="1" x14ac:dyDescent="0.25">
      <c r="B7" s="58" t="s">
        <v>398</v>
      </c>
      <c r="C7" t="s">
        <v>81</v>
      </c>
      <c r="D7" t="s">
        <v>141</v>
      </c>
      <c r="E7" t="s">
        <v>83</v>
      </c>
    </row>
    <row r="8" spans="2:7" ht="19.5" x14ac:dyDescent="0.3">
      <c r="B8" s="99" t="s">
        <v>8</v>
      </c>
      <c r="C8" s="23">
        <v>79716</v>
      </c>
      <c r="D8" s="23">
        <v>10717</v>
      </c>
      <c r="E8" s="23">
        <v>90433</v>
      </c>
      <c r="G8" s="61"/>
    </row>
    <row r="9" spans="2:7" ht="19.5" x14ac:dyDescent="0.3">
      <c r="B9" s="99" t="s">
        <v>7</v>
      </c>
      <c r="C9" s="23">
        <v>36599</v>
      </c>
      <c r="D9" s="23">
        <v>5974</v>
      </c>
      <c r="E9" s="23">
        <v>42573</v>
      </c>
      <c r="G9" s="61"/>
    </row>
    <row r="10" spans="2:7" ht="19.5" x14ac:dyDescent="0.3">
      <c r="B10" s="99" t="s">
        <v>400</v>
      </c>
      <c r="C10" s="23">
        <v>516</v>
      </c>
      <c r="D10" s="23">
        <v>211</v>
      </c>
      <c r="E10" s="23">
        <v>727</v>
      </c>
      <c r="G10" s="61"/>
    </row>
    <row r="11" spans="2:7" ht="19.5" x14ac:dyDescent="0.3">
      <c r="B11" s="99" t="s">
        <v>401</v>
      </c>
      <c r="C11" s="23">
        <v>6918</v>
      </c>
      <c r="D11" s="23">
        <v>2492</v>
      </c>
      <c r="E11" s="23">
        <v>9410</v>
      </c>
      <c r="G11" s="61"/>
    </row>
    <row r="12" spans="2:7" ht="19.5" x14ac:dyDescent="0.3">
      <c r="B12" s="99" t="s">
        <v>402</v>
      </c>
      <c r="C12" s="23">
        <v>522</v>
      </c>
      <c r="D12" s="23">
        <v>257</v>
      </c>
      <c r="E12" s="23">
        <v>779</v>
      </c>
      <c r="G12" s="61"/>
    </row>
    <row r="13" spans="2:7" ht="19.5" x14ac:dyDescent="0.3">
      <c r="B13" s="99" t="s">
        <v>5</v>
      </c>
      <c r="C13" s="23">
        <v>17929</v>
      </c>
      <c r="D13" s="23">
        <v>7008</v>
      </c>
      <c r="E13" s="23">
        <v>24937</v>
      </c>
      <c r="G13" s="61"/>
    </row>
    <row r="14" spans="2:7" ht="19.5" x14ac:dyDescent="0.3">
      <c r="B14" s="99" t="s">
        <v>6</v>
      </c>
      <c r="C14" s="23">
        <v>4452</v>
      </c>
      <c r="D14" s="23">
        <v>899</v>
      </c>
      <c r="E14" s="23">
        <v>5351</v>
      </c>
      <c r="G14" s="61"/>
    </row>
    <row r="15" spans="2:7" x14ac:dyDescent="0.25">
      <c r="B15" s="99" t="s">
        <v>337</v>
      </c>
      <c r="C15" s="23">
        <v>11767</v>
      </c>
      <c r="D15" s="23">
        <v>455</v>
      </c>
      <c r="E15" s="23">
        <v>12222</v>
      </c>
    </row>
    <row r="16" spans="2:7" x14ac:dyDescent="0.25">
      <c r="B16" s="70" t="s">
        <v>83</v>
      </c>
      <c r="C16" s="23">
        <v>158419</v>
      </c>
      <c r="D16" s="23">
        <v>28013</v>
      </c>
      <c r="E16" s="23">
        <v>186432</v>
      </c>
    </row>
  </sheetData>
  <sheetProtection algorithmName="SHA-512" hashValue="Xyb3KidKNXdn8WVDjAI7eCaOOEfForTAWwU/ixPsEfTS7PH6lf1fW6RgFFzPWt00nPZ3ZyfYsaon704Zt9jKTA==" saltValue="wvBnkPAH3pWLcrxV7Ef3FQ==" spinCount="100000" sheet="1" objects="1" scenarios="1"/>
  <mergeCells count="4">
    <mergeCell ref="E4:E5"/>
    <mergeCell ref="B4:B5"/>
    <mergeCell ref="C4:D4"/>
    <mergeCell ref="B3:E3"/>
  </mergeCells>
  <hyperlinks>
    <hyperlink ref="B1" location="Índice!A1" display="Índice" xr:uid="{D9217794-62D3-4985-BBBF-D3A9DC0820AD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22"/>
  <sheetViews>
    <sheetView showGridLines="0" topLeftCell="B1" workbookViewId="0">
      <selection activeCell="B1" sqref="B1"/>
    </sheetView>
  </sheetViews>
  <sheetFormatPr defaultRowHeight="15" x14ac:dyDescent="0.25"/>
  <cols>
    <col min="1" max="1" width="0" style="19" hidden="1" customWidth="1"/>
    <col min="2" max="2" width="20.7109375" style="19" customWidth="1"/>
    <col min="3" max="16" width="10.7109375" style="19" customWidth="1"/>
    <col min="17" max="18" width="15.7109375" style="19" customWidth="1"/>
    <col min="19" max="19" width="0" style="19" hidden="1" customWidth="1"/>
    <col min="20" max="20" width="21.140625" style="19" hidden="1" customWidth="1"/>
    <col min="21" max="23" width="15.7109375" style="19" customWidth="1"/>
    <col min="24" max="24" width="11.28515625" style="19" bestFit="1" customWidth="1"/>
    <col min="25" max="16384" width="9.140625" style="19"/>
  </cols>
  <sheetData>
    <row r="1" spans="2:24" x14ac:dyDescent="0.25">
      <c r="B1" s="18" t="s">
        <v>140</v>
      </c>
    </row>
    <row r="3" spans="2:24" s="20" customFormat="1" ht="24" customHeight="1" x14ac:dyDescent="0.2">
      <c r="B3" s="112" t="s">
        <v>341</v>
      </c>
      <c r="C3" s="112"/>
      <c r="D3" s="112"/>
      <c r="E3" s="112"/>
      <c r="F3" s="112"/>
      <c r="G3" s="112"/>
      <c r="H3" s="112"/>
      <c r="I3" s="112"/>
      <c r="J3" s="112"/>
    </row>
    <row r="4" spans="2:24" s="20" customFormat="1" hidden="1" x14ac:dyDescent="0.25">
      <c r="B4" s="84" t="s">
        <v>86</v>
      </c>
      <c r="C4" s="100"/>
      <c r="D4" s="100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/>
    </row>
    <row r="5" spans="2:24" s="20" customFormat="1" x14ac:dyDescent="0.25">
      <c r="B5" s="85"/>
      <c r="C5" s="110" t="s">
        <v>8</v>
      </c>
      <c r="D5" s="111"/>
      <c r="E5" s="110" t="s">
        <v>7</v>
      </c>
      <c r="F5" s="111"/>
      <c r="G5" s="110" t="s">
        <v>400</v>
      </c>
      <c r="H5" s="111"/>
      <c r="I5" s="110" t="s">
        <v>401</v>
      </c>
      <c r="J5" s="111"/>
      <c r="K5" s="110" t="s">
        <v>402</v>
      </c>
      <c r="L5" s="111"/>
      <c r="M5" s="110" t="s">
        <v>5</v>
      </c>
      <c r="N5" s="111"/>
      <c r="O5" s="110" t="s">
        <v>6</v>
      </c>
      <c r="P5" s="111"/>
      <c r="Q5" s="110" t="s">
        <v>337</v>
      </c>
      <c r="R5" s="111"/>
      <c r="S5"/>
      <c r="T5" s="29" t="s">
        <v>422</v>
      </c>
      <c r="U5" s="59"/>
      <c r="V5" s="30"/>
      <c r="W5" s="30"/>
      <c r="X5"/>
    </row>
    <row r="6" spans="2:24" s="20" customFormat="1" x14ac:dyDescent="0.25">
      <c r="B6" s="100"/>
      <c r="C6" s="88" t="s">
        <v>84</v>
      </c>
      <c r="D6" s="88" t="s">
        <v>85</v>
      </c>
      <c r="E6" s="88" t="s">
        <v>84</v>
      </c>
      <c r="F6" s="88" t="s">
        <v>85</v>
      </c>
      <c r="G6" s="88" t="s">
        <v>84</v>
      </c>
      <c r="H6" s="88" t="s">
        <v>85</v>
      </c>
      <c r="I6" s="88" t="s">
        <v>84</v>
      </c>
      <c r="J6" s="88" t="s">
        <v>85</v>
      </c>
      <c r="K6" s="88" t="s">
        <v>84</v>
      </c>
      <c r="L6" s="88" t="s">
        <v>85</v>
      </c>
      <c r="M6" s="88" t="s">
        <v>84</v>
      </c>
      <c r="N6" s="88" t="s">
        <v>85</v>
      </c>
      <c r="O6" s="88" t="s">
        <v>84</v>
      </c>
      <c r="P6" s="88" t="s">
        <v>85</v>
      </c>
      <c r="Q6" s="88" t="s">
        <v>84</v>
      </c>
      <c r="R6" s="88" t="s">
        <v>85</v>
      </c>
      <c r="S6"/>
      <c r="T6" s="59"/>
      <c r="U6" s="21" t="s">
        <v>84</v>
      </c>
      <c r="V6" s="21" t="s">
        <v>85</v>
      </c>
      <c r="W6" s="21" t="s">
        <v>83</v>
      </c>
      <c r="X6"/>
    </row>
    <row r="7" spans="2:24" s="25" customFormat="1" x14ac:dyDescent="0.25">
      <c r="B7" s="86" t="s">
        <v>144</v>
      </c>
      <c r="C7" s="87">
        <v>2680</v>
      </c>
      <c r="D7" s="87">
        <v>1480</v>
      </c>
      <c r="E7" s="87">
        <v>1164</v>
      </c>
      <c r="F7" s="87">
        <v>499</v>
      </c>
      <c r="G7" s="87">
        <v>26</v>
      </c>
      <c r="H7" s="87">
        <v>7</v>
      </c>
      <c r="I7" s="87">
        <v>343</v>
      </c>
      <c r="J7" s="87">
        <v>125</v>
      </c>
      <c r="K7" s="87">
        <v>28</v>
      </c>
      <c r="L7" s="87">
        <v>7</v>
      </c>
      <c r="M7" s="87">
        <v>1171</v>
      </c>
      <c r="N7" s="87">
        <v>472</v>
      </c>
      <c r="O7" s="87">
        <v>172</v>
      </c>
      <c r="P7" s="87">
        <v>65</v>
      </c>
      <c r="Q7" s="87">
        <v>556</v>
      </c>
      <c r="R7" s="87">
        <v>328</v>
      </c>
      <c r="S7"/>
      <c r="T7" s="98" t="s">
        <v>144</v>
      </c>
      <c r="U7" s="23">
        <v>6140</v>
      </c>
      <c r="V7" s="23">
        <v>2983</v>
      </c>
      <c r="W7" s="23">
        <v>9123</v>
      </c>
      <c r="X7"/>
    </row>
    <row r="8" spans="2:24" s="25" customFormat="1" x14ac:dyDescent="0.25">
      <c r="B8" s="86" t="s">
        <v>102</v>
      </c>
      <c r="C8" s="87">
        <v>24805</v>
      </c>
      <c r="D8" s="87">
        <v>18001</v>
      </c>
      <c r="E8" s="87">
        <v>10807</v>
      </c>
      <c r="F8" s="87">
        <v>7568</v>
      </c>
      <c r="G8" s="87">
        <v>230</v>
      </c>
      <c r="H8" s="87">
        <v>63</v>
      </c>
      <c r="I8" s="87">
        <v>2523</v>
      </c>
      <c r="J8" s="87">
        <v>1138</v>
      </c>
      <c r="K8" s="87">
        <v>217</v>
      </c>
      <c r="L8" s="87">
        <v>86</v>
      </c>
      <c r="M8" s="87">
        <v>7111</v>
      </c>
      <c r="N8" s="87">
        <v>2793</v>
      </c>
      <c r="O8" s="87">
        <v>1396</v>
      </c>
      <c r="P8" s="87">
        <v>769</v>
      </c>
      <c r="Q8" s="87">
        <v>4088</v>
      </c>
      <c r="R8" s="87">
        <v>3202</v>
      </c>
      <c r="S8"/>
      <c r="T8" s="98" t="s">
        <v>102</v>
      </c>
      <c r="U8" s="23">
        <v>51177</v>
      </c>
      <c r="V8" s="23">
        <v>33620</v>
      </c>
      <c r="W8" s="23">
        <v>84797</v>
      </c>
      <c r="X8"/>
    </row>
    <row r="9" spans="2:24" s="25" customFormat="1" x14ac:dyDescent="0.25">
      <c r="B9" s="86" t="s">
        <v>101</v>
      </c>
      <c r="C9" s="87">
        <v>19153</v>
      </c>
      <c r="D9" s="87">
        <v>13597</v>
      </c>
      <c r="E9" s="87">
        <v>10128</v>
      </c>
      <c r="F9" s="87">
        <v>6433</v>
      </c>
      <c r="G9" s="87">
        <v>161</v>
      </c>
      <c r="H9" s="87">
        <v>29</v>
      </c>
      <c r="I9" s="87">
        <v>2046</v>
      </c>
      <c r="J9" s="87">
        <v>743</v>
      </c>
      <c r="K9" s="87">
        <v>146</v>
      </c>
      <c r="L9" s="87">
        <v>38</v>
      </c>
      <c r="M9" s="87">
        <v>4565</v>
      </c>
      <c r="N9" s="87">
        <v>1817</v>
      </c>
      <c r="O9" s="87">
        <v>1328</v>
      </c>
      <c r="P9" s="87">
        <v>722</v>
      </c>
      <c r="Q9" s="87">
        <v>1658</v>
      </c>
      <c r="R9" s="87">
        <v>1935</v>
      </c>
      <c r="S9"/>
      <c r="T9" s="98" t="s">
        <v>101</v>
      </c>
      <c r="U9" s="23">
        <v>39185</v>
      </c>
      <c r="V9" s="23">
        <v>25314</v>
      </c>
      <c r="W9" s="23">
        <v>64499</v>
      </c>
      <c r="X9"/>
    </row>
    <row r="10" spans="2:24" s="25" customFormat="1" x14ac:dyDescent="0.25">
      <c r="B10" s="90" t="s">
        <v>83</v>
      </c>
      <c r="C10" s="87">
        <v>46638</v>
      </c>
      <c r="D10" s="87">
        <v>33078</v>
      </c>
      <c r="E10" s="87">
        <v>22099</v>
      </c>
      <c r="F10" s="87">
        <v>14500</v>
      </c>
      <c r="G10" s="87">
        <v>417</v>
      </c>
      <c r="H10" s="87">
        <v>99</v>
      </c>
      <c r="I10" s="87">
        <v>4912</v>
      </c>
      <c r="J10" s="87">
        <v>2006</v>
      </c>
      <c r="K10" s="87">
        <v>391</v>
      </c>
      <c r="L10" s="87">
        <v>131</v>
      </c>
      <c r="M10" s="87">
        <v>12847</v>
      </c>
      <c r="N10" s="87">
        <v>5082</v>
      </c>
      <c r="O10" s="87">
        <v>2896</v>
      </c>
      <c r="P10" s="87">
        <v>1556</v>
      </c>
      <c r="Q10" s="87">
        <v>6302</v>
      </c>
      <c r="R10" s="87">
        <v>5465</v>
      </c>
      <c r="S10"/>
      <c r="T10" s="98" t="s">
        <v>83</v>
      </c>
      <c r="U10" s="23">
        <v>96502</v>
      </c>
      <c r="V10" s="23">
        <v>61917</v>
      </c>
      <c r="W10" s="23">
        <v>158419</v>
      </c>
      <c r="X10"/>
    </row>
    <row r="11" spans="2:24" s="25" customFormat="1" x14ac:dyDescent="0.25">
      <c r="B11" s="19"/>
      <c r="C11" s="19"/>
      <c r="D11" s="19"/>
      <c r="E11" s="19"/>
      <c r="F11" s="19"/>
      <c r="G11" s="19"/>
      <c r="H11" s="19"/>
      <c r="I11" s="19"/>
      <c r="J11" s="19"/>
      <c r="T11"/>
      <c r="U11"/>
      <c r="V11"/>
      <c r="W11"/>
      <c r="X11"/>
    </row>
    <row r="12" spans="2:24" s="25" customFormat="1" x14ac:dyDescent="0.25">
      <c r="B12" s="19"/>
      <c r="C12" s="19"/>
      <c r="D12" s="19"/>
      <c r="E12" s="19"/>
      <c r="F12" s="19"/>
      <c r="G12" s="19"/>
      <c r="H12" s="19"/>
      <c r="I12" s="19"/>
      <c r="J12" s="19"/>
      <c r="T12"/>
      <c r="U12"/>
      <c r="V12"/>
    </row>
    <row r="13" spans="2:24" s="25" customFormat="1" x14ac:dyDescent="0.25">
      <c r="B13" s="19"/>
      <c r="C13" s="19"/>
      <c r="D13" s="19"/>
      <c r="E13" s="19"/>
      <c r="F13" s="19"/>
      <c r="G13" s="19"/>
      <c r="H13" s="19"/>
      <c r="I13" s="19"/>
      <c r="J13" s="19"/>
      <c r="T13"/>
      <c r="U13"/>
      <c r="V13"/>
    </row>
    <row r="14" spans="2:24" x14ac:dyDescent="0.25">
      <c r="T14"/>
      <c r="U14"/>
      <c r="V14"/>
    </row>
    <row r="15" spans="2:24" x14ac:dyDescent="0.25">
      <c r="T15"/>
      <c r="U15"/>
      <c r="V15"/>
    </row>
    <row r="16" spans="2:24" x14ac:dyDescent="0.25">
      <c r="T16"/>
      <c r="U16"/>
      <c r="V16"/>
    </row>
    <row r="17" spans="20:22" x14ac:dyDescent="0.25">
      <c r="T17"/>
      <c r="U17"/>
      <c r="V17"/>
    </row>
    <row r="18" spans="20:22" x14ac:dyDescent="0.25">
      <c r="T18"/>
      <c r="U18"/>
      <c r="V18"/>
    </row>
    <row r="19" spans="20:22" x14ac:dyDescent="0.25">
      <c r="T19"/>
      <c r="U19"/>
      <c r="V19"/>
    </row>
    <row r="20" spans="20:22" x14ac:dyDescent="0.25">
      <c r="T20"/>
      <c r="U20"/>
      <c r="V20"/>
    </row>
    <row r="21" spans="20:22" x14ac:dyDescent="0.25">
      <c r="T21"/>
      <c r="U21"/>
      <c r="V21"/>
    </row>
    <row r="22" spans="20:22" x14ac:dyDescent="0.25">
      <c r="T22"/>
      <c r="U22"/>
      <c r="V22"/>
    </row>
  </sheetData>
  <sheetProtection algorithmName="SHA-512" hashValue="LKJUXmgE/oElbwvEI/cnhRD5CblBSqYfSRdm2KxI9saRUKl6B4sYPNdIHukB/IEkGbLHMnLfaeqjex44FRjFXA==" saltValue="ZxeqDmovdcKfBwH6eRThUw==" spinCount="100000" sheet="1" objects="1" scenarios="1"/>
  <mergeCells count="9">
    <mergeCell ref="M5:N5"/>
    <mergeCell ref="O5:P5"/>
    <mergeCell ref="Q5:R5"/>
    <mergeCell ref="B3:J3"/>
    <mergeCell ref="C5:D5"/>
    <mergeCell ref="E5:F5"/>
    <mergeCell ref="G5:H5"/>
    <mergeCell ref="I5:J5"/>
    <mergeCell ref="K5:L5"/>
  </mergeCells>
  <hyperlinks>
    <hyperlink ref="B1" location="Índice!A1" display="Índice" xr:uid="{938EFB15-10AB-4B95-A8DB-B9EDEFA56A7F}"/>
  </hyperlinks>
  <pageMargins left="0.7" right="0.7" top="0.75" bottom="0.75" header="0.3" footer="0.3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20"/>
  <sheetViews>
    <sheetView showGridLines="0" topLeftCell="B1" zoomScaleNormal="100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29.42578125" style="20" customWidth="1"/>
    <col min="3" max="6" width="13.7109375" style="20" customWidth="1"/>
    <col min="7" max="7" width="16.140625" style="20" customWidth="1"/>
    <col min="8" max="16384" width="9.140625" style="20"/>
  </cols>
  <sheetData>
    <row r="1" spans="2:8" ht="15" x14ac:dyDescent="0.2">
      <c r="B1" s="18" t="s">
        <v>140</v>
      </c>
    </row>
    <row r="3" spans="2:8" ht="24" customHeight="1" x14ac:dyDescent="0.2">
      <c r="B3" s="6" t="s">
        <v>117</v>
      </c>
      <c r="C3" s="6"/>
      <c r="D3" s="6"/>
      <c r="E3" s="26"/>
      <c r="F3" s="26"/>
      <c r="G3" s="26"/>
    </row>
    <row r="4" spans="2:8" ht="15" customHeight="1" x14ac:dyDescent="0.3">
      <c r="B4" s="27"/>
      <c r="C4" s="113" t="s">
        <v>90</v>
      </c>
      <c r="D4" s="114"/>
      <c r="E4" s="113" t="s">
        <v>91</v>
      </c>
      <c r="F4" s="114"/>
      <c r="G4" s="115" t="s">
        <v>92</v>
      </c>
      <c r="H4" s="61"/>
    </row>
    <row r="5" spans="2:8" ht="19.5" hidden="1" x14ac:dyDescent="0.3">
      <c r="B5" s="93" t="s">
        <v>104</v>
      </c>
      <c r="C5" s="94" t="s" vm="10">
        <v>403</v>
      </c>
      <c r="G5" s="116"/>
      <c r="H5" s="61"/>
    </row>
    <row r="6" spans="2:8" ht="15.75" hidden="1" customHeight="1" x14ac:dyDescent="0.3">
      <c r="G6" s="116"/>
      <c r="H6" s="61"/>
    </row>
    <row r="7" spans="2:8" ht="19.5" x14ac:dyDescent="0.3">
      <c r="B7" s="85"/>
      <c r="C7" s="85" t="s">
        <v>88</v>
      </c>
      <c r="D7" s="85" t="s">
        <v>89</v>
      </c>
      <c r="E7" s="85" t="s">
        <v>103</v>
      </c>
      <c r="F7" s="85" t="s">
        <v>89</v>
      </c>
      <c r="G7" s="117"/>
      <c r="H7" s="61"/>
    </row>
    <row r="8" spans="2:8" s="25" customFormat="1" ht="19.5" x14ac:dyDescent="0.3">
      <c r="B8" s="96" t="s">
        <v>8</v>
      </c>
      <c r="C8" s="87">
        <v>90966</v>
      </c>
      <c r="D8" s="95">
        <v>0.48178337067225957</v>
      </c>
      <c r="E8" s="87">
        <v>680461.65</v>
      </c>
      <c r="F8" s="95">
        <v>0.18607000915928942</v>
      </c>
      <c r="G8" s="67">
        <f>+GETPIVOTDATA("[Measures].[Soma de AREA]",$B$7,"[NUT2].[NDO_DESCRICAO]",CONCATENATE("[NUT2].[NDO_DESCRICAO].&amp;[",$B8,"]"))/GETPIVOTDATA("[Measures].[Soma de N_EXP]",$B$7,"[NUT2].[NDO_DESCRICAO]",CONCATENATE("[NUT2].[NDO_DESCRICAO].&amp;[",$B8,"]"))</f>
        <v>7.4803954224655369</v>
      </c>
      <c r="H8" s="61"/>
    </row>
    <row r="9" spans="2:8" s="25" customFormat="1" ht="19.5" x14ac:dyDescent="0.3">
      <c r="B9" s="96" t="s">
        <v>7</v>
      </c>
      <c r="C9" s="87">
        <v>43290</v>
      </c>
      <c r="D9" s="95">
        <v>0.2292768959435626</v>
      </c>
      <c r="E9" s="87">
        <v>467918.8</v>
      </c>
      <c r="F9" s="95">
        <v>0.12795086306745387</v>
      </c>
      <c r="G9" s="68">
        <f t="shared" ref="G9:G15" si="0">+GETPIVOTDATA("[Measures].[Soma de AREA]",$B$7,"[NUT2].[NDO_DESCRICAO]",CONCATENATE("[NUT2].[NDO_DESCRICAO].&amp;[",$B9,"]"))/GETPIVOTDATA("[Measures].[Soma de N_EXP]",$B$7,"[NUT2].[NDO_DESCRICAO]",CONCATENATE("[NUT2].[NDO_DESCRICAO].&amp;[",$B9,"]"))</f>
        <v>10.808935088935089</v>
      </c>
      <c r="H9" s="61"/>
    </row>
    <row r="10" spans="2:8" s="25" customFormat="1" ht="19.5" x14ac:dyDescent="0.3">
      <c r="B10" s="96" t="s">
        <v>400</v>
      </c>
      <c r="C10" s="87">
        <v>857</v>
      </c>
      <c r="D10" s="95">
        <v>4.5389304648563904E-3</v>
      </c>
      <c r="E10" s="87">
        <v>20990.080000000002</v>
      </c>
      <c r="F10" s="95">
        <v>5.7396686174073413E-3</v>
      </c>
      <c r="G10" s="67">
        <f t="shared" si="0"/>
        <v>24.49250875145858</v>
      </c>
      <c r="H10" s="61"/>
    </row>
    <row r="11" spans="2:8" s="25" customFormat="1" ht="19.5" x14ac:dyDescent="0.3">
      <c r="B11" s="96" t="s">
        <v>401</v>
      </c>
      <c r="C11" s="87">
        <v>9885</v>
      </c>
      <c r="D11" s="95">
        <v>5.2353941242830132E-2</v>
      </c>
      <c r="E11" s="87">
        <v>284744.88</v>
      </c>
      <c r="F11" s="95">
        <v>7.7862554678372789E-2</v>
      </c>
      <c r="G11" s="68">
        <f t="shared" si="0"/>
        <v>28.805754172989378</v>
      </c>
      <c r="H11" s="61"/>
    </row>
    <row r="12" spans="2:8" s="25" customFormat="1" ht="19.5" x14ac:dyDescent="0.3">
      <c r="B12" s="96" t="s">
        <v>402</v>
      </c>
      <c r="C12" s="87">
        <v>887</v>
      </c>
      <c r="D12" s="95">
        <v>4.6978195126343271E-3</v>
      </c>
      <c r="E12" s="87">
        <v>47187.08</v>
      </c>
      <c r="F12" s="95">
        <v>1.2903152452162621E-2</v>
      </c>
      <c r="G12" s="67">
        <f t="shared" si="0"/>
        <v>53.198511837655019</v>
      </c>
      <c r="H12" s="61"/>
    </row>
    <row r="13" spans="2:8" s="25" customFormat="1" ht="19.5" x14ac:dyDescent="0.3">
      <c r="B13" s="96" t="s">
        <v>5</v>
      </c>
      <c r="C13" s="87">
        <v>25147</v>
      </c>
      <c r="D13" s="95">
        <v>0.1331860961490591</v>
      </c>
      <c r="E13" s="87">
        <v>2050970.63</v>
      </c>
      <c r="F13" s="95">
        <v>0.56083120027342259</v>
      </c>
      <c r="G13" s="68">
        <f t="shared" si="0"/>
        <v>81.559256770191269</v>
      </c>
      <c r="H13" s="61"/>
    </row>
    <row r="14" spans="2:8" s="25" customFormat="1" ht="19.5" x14ac:dyDescent="0.3">
      <c r="B14" s="96" t="s">
        <v>6</v>
      </c>
      <c r="C14" s="87">
        <v>5640</v>
      </c>
      <c r="D14" s="95">
        <v>2.9871140982252093E-2</v>
      </c>
      <c r="E14" s="87">
        <v>100467.65</v>
      </c>
      <c r="F14" s="95">
        <v>2.7472549783977222E-2</v>
      </c>
      <c r="G14" s="67">
        <f t="shared" si="0"/>
        <v>17.813413120567375</v>
      </c>
      <c r="H14" s="61"/>
    </row>
    <row r="15" spans="2:8" ht="19.5" x14ac:dyDescent="0.3">
      <c r="B15" s="96" t="s">
        <v>337</v>
      </c>
      <c r="C15" s="87">
        <v>12139</v>
      </c>
      <c r="D15" s="95">
        <v>6.4291805032545779E-2</v>
      </c>
      <c r="E15" s="87">
        <v>4278.72</v>
      </c>
      <c r="F15" s="95">
        <v>1.1700019679140403E-3</v>
      </c>
      <c r="G15" s="68">
        <f t="shared" si="0"/>
        <v>0.35247713979734741</v>
      </c>
      <c r="H15" s="61"/>
    </row>
    <row r="16" spans="2:8" ht="19.5" x14ac:dyDescent="0.3">
      <c r="B16" s="90" t="s">
        <v>83</v>
      </c>
      <c r="C16" s="87">
        <v>188811</v>
      </c>
      <c r="D16" s="95">
        <v>1</v>
      </c>
      <c r="E16" s="87">
        <v>3657019.49</v>
      </c>
      <c r="F16" s="95">
        <v>1</v>
      </c>
      <c r="G16" s="69">
        <f>+GETPIVOTDATA("[Measures].[Soma de AREA]",$B$7)/GETPIVOTDATA("[Measures].[Soma de N_EXP]",$B$7)</f>
        <v>19.36867814904852</v>
      </c>
      <c r="H16" s="61"/>
    </row>
    <row r="17" spans="2:6" ht="15" x14ac:dyDescent="0.25">
      <c r="B17"/>
      <c r="C17"/>
      <c r="D17"/>
      <c r="E17"/>
      <c r="F17"/>
    </row>
    <row r="18" spans="2:6" ht="15" x14ac:dyDescent="0.25">
      <c r="B18"/>
      <c r="C18"/>
      <c r="D18"/>
      <c r="E18"/>
      <c r="F18"/>
    </row>
    <row r="19" spans="2:6" ht="15" x14ac:dyDescent="0.25">
      <c r="B19"/>
      <c r="C19"/>
      <c r="D19"/>
      <c r="E19"/>
      <c r="F19"/>
    </row>
    <row r="20" spans="2:6" ht="15" x14ac:dyDescent="0.25">
      <c r="B20"/>
      <c r="C20"/>
      <c r="D20"/>
      <c r="E20"/>
      <c r="F20"/>
    </row>
  </sheetData>
  <sheetProtection algorithmName="SHA-512" hashValue="nLkat8e8YARKrDZKdWoLz4cLtBzEuE1kiKRBKk57hpJH6npsrcJYgcf0jiWwZ5jwDhht//83cc2lEPLW/y1qDg==" saltValue="fWs1gpQlofDMb+3cyuAvPw==" spinCount="100000" sheet="1" objects="1" scenarios="1"/>
  <mergeCells count="3">
    <mergeCell ref="C4:D4"/>
    <mergeCell ref="E4:F4"/>
    <mergeCell ref="G4:G7"/>
  </mergeCells>
  <hyperlinks>
    <hyperlink ref="B1" location="Índice!A1" display="Índice" xr:uid="{C772D8E3-39C8-4CA3-B647-8D88CA498E78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T16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18" style="20" bestFit="1" customWidth="1"/>
    <col min="3" max="16" width="15.7109375" style="20" customWidth="1"/>
    <col min="17" max="19" width="9.140625" style="20"/>
    <col min="20" max="20" width="12.42578125" style="20" bestFit="1" customWidth="1"/>
    <col min="21" max="16384" width="9.140625" style="20"/>
  </cols>
  <sheetData>
    <row r="1" spans="2:20" ht="15" x14ac:dyDescent="0.2">
      <c r="B1" s="18" t="s">
        <v>140</v>
      </c>
    </row>
    <row r="3" spans="2:20" ht="24" customHeight="1" x14ac:dyDescent="0.2">
      <c r="B3" s="112" t="s">
        <v>342</v>
      </c>
      <c r="C3" s="112"/>
      <c r="D3" s="112"/>
      <c r="E3" s="112"/>
      <c r="F3" s="112"/>
      <c r="G3" s="112"/>
      <c r="H3" s="112"/>
      <c r="I3" s="112"/>
    </row>
    <row r="4" spans="2:20" hidden="1" x14ac:dyDescent="0.2">
      <c r="B4" s="85"/>
      <c r="C4" s="84" t="s">
        <v>397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</row>
    <row r="5" spans="2:20" x14ac:dyDescent="0.2">
      <c r="B5" s="85"/>
      <c r="C5" s="110" t="s">
        <v>8</v>
      </c>
      <c r="D5" s="111"/>
      <c r="E5" s="110" t="s">
        <v>7</v>
      </c>
      <c r="F5" s="111"/>
      <c r="G5" s="110" t="s">
        <v>400</v>
      </c>
      <c r="H5" s="111"/>
      <c r="I5" s="110" t="s">
        <v>401</v>
      </c>
      <c r="J5" s="111"/>
      <c r="K5" s="110" t="s">
        <v>402</v>
      </c>
      <c r="L5" s="111"/>
      <c r="M5" s="110" t="s">
        <v>5</v>
      </c>
      <c r="N5" s="111"/>
      <c r="O5" s="110" t="s">
        <v>6</v>
      </c>
      <c r="P5" s="111"/>
      <c r="Q5" s="110" t="s">
        <v>337</v>
      </c>
      <c r="R5" s="111"/>
      <c r="S5" s="110" t="s">
        <v>142</v>
      </c>
      <c r="T5" s="110" t="s">
        <v>113</v>
      </c>
    </row>
    <row r="6" spans="2:20" x14ac:dyDescent="0.2">
      <c r="B6" s="84" t="s">
        <v>114</v>
      </c>
      <c r="C6" s="88" t="s">
        <v>88</v>
      </c>
      <c r="D6" s="88" t="s">
        <v>0</v>
      </c>
      <c r="E6" s="88" t="s">
        <v>88</v>
      </c>
      <c r="F6" s="88" t="s">
        <v>0</v>
      </c>
      <c r="G6" s="88" t="s">
        <v>88</v>
      </c>
      <c r="H6" s="88" t="s">
        <v>0</v>
      </c>
      <c r="I6" s="88" t="s">
        <v>88</v>
      </c>
      <c r="J6" s="88" t="s">
        <v>0</v>
      </c>
      <c r="K6" s="88" t="s">
        <v>88</v>
      </c>
      <c r="L6" s="88" t="s">
        <v>0</v>
      </c>
      <c r="M6" s="88" t="s">
        <v>88</v>
      </c>
      <c r="N6" s="88" t="s">
        <v>0</v>
      </c>
      <c r="O6" s="88" t="s">
        <v>88</v>
      </c>
      <c r="P6" s="88" t="s">
        <v>0</v>
      </c>
      <c r="Q6" s="88" t="s">
        <v>88</v>
      </c>
      <c r="R6" s="88" t="s">
        <v>0</v>
      </c>
      <c r="S6" s="111"/>
      <c r="T6" s="111"/>
    </row>
    <row r="7" spans="2:20" s="25" customFormat="1" ht="12" x14ac:dyDescent="0.2">
      <c r="B7" s="89" t="s">
        <v>105</v>
      </c>
      <c r="C7" s="87">
        <v>9008</v>
      </c>
      <c r="D7" s="87">
        <v>6145.63</v>
      </c>
      <c r="E7" s="87">
        <v>5685</v>
      </c>
      <c r="F7" s="87">
        <v>3775.87</v>
      </c>
      <c r="G7" s="87">
        <v>128</v>
      </c>
      <c r="H7" s="87">
        <v>58.13</v>
      </c>
      <c r="I7" s="87">
        <v>1156</v>
      </c>
      <c r="J7" s="87">
        <v>664.18</v>
      </c>
      <c r="K7" s="87">
        <v>85</v>
      </c>
      <c r="L7" s="87">
        <v>40.32</v>
      </c>
      <c r="M7" s="87">
        <v>1070</v>
      </c>
      <c r="N7" s="87">
        <v>684.24</v>
      </c>
      <c r="O7" s="87">
        <v>136</v>
      </c>
      <c r="P7" s="87">
        <v>79.91</v>
      </c>
      <c r="Q7" s="87">
        <v>11780</v>
      </c>
      <c r="R7" s="87">
        <v>2300.84</v>
      </c>
      <c r="S7" s="87">
        <v>29048</v>
      </c>
      <c r="T7" s="87">
        <v>13749.12</v>
      </c>
    </row>
    <row r="8" spans="2:20" s="25" customFormat="1" ht="12" x14ac:dyDescent="0.2">
      <c r="B8" s="89" t="s">
        <v>107</v>
      </c>
      <c r="C8" s="87">
        <v>50050</v>
      </c>
      <c r="D8" s="87">
        <v>120715.82</v>
      </c>
      <c r="E8" s="87">
        <v>24562</v>
      </c>
      <c r="F8" s="87">
        <v>54990.41</v>
      </c>
      <c r="G8" s="87">
        <v>292</v>
      </c>
      <c r="H8" s="87">
        <v>761.6</v>
      </c>
      <c r="I8" s="87">
        <v>4129</v>
      </c>
      <c r="J8" s="87">
        <v>10202.51</v>
      </c>
      <c r="K8" s="87">
        <v>229</v>
      </c>
      <c r="L8" s="87">
        <v>613.98</v>
      </c>
      <c r="M8" s="87">
        <v>6024</v>
      </c>
      <c r="N8" s="87">
        <v>15836.33</v>
      </c>
      <c r="O8" s="87">
        <v>1774</v>
      </c>
      <c r="P8" s="87">
        <v>5223.2700000000004</v>
      </c>
      <c r="Q8" s="87">
        <v>312</v>
      </c>
      <c r="R8" s="87">
        <v>536.09</v>
      </c>
      <c r="S8" s="87">
        <v>87372</v>
      </c>
      <c r="T8" s="87">
        <v>208880.01</v>
      </c>
    </row>
    <row r="9" spans="2:20" s="25" customFormat="1" ht="12" x14ac:dyDescent="0.2">
      <c r="B9" s="89" t="s">
        <v>110</v>
      </c>
      <c r="C9" s="87">
        <v>25155</v>
      </c>
      <c r="D9" s="87">
        <v>244454.04</v>
      </c>
      <c r="E9" s="87">
        <v>8721</v>
      </c>
      <c r="F9" s="87">
        <v>85023.58</v>
      </c>
      <c r="G9" s="87">
        <v>241</v>
      </c>
      <c r="H9" s="87">
        <v>2449.37</v>
      </c>
      <c r="I9" s="87">
        <v>2541</v>
      </c>
      <c r="J9" s="87">
        <v>25769.48</v>
      </c>
      <c r="K9" s="87">
        <v>245</v>
      </c>
      <c r="L9" s="87">
        <v>2650.55</v>
      </c>
      <c r="M9" s="87">
        <v>6250</v>
      </c>
      <c r="N9" s="87">
        <v>66996.41</v>
      </c>
      <c r="O9" s="87">
        <v>2513</v>
      </c>
      <c r="P9" s="87">
        <v>26002.82</v>
      </c>
      <c r="Q9" s="87">
        <v>27</v>
      </c>
      <c r="R9" s="87">
        <v>227.44</v>
      </c>
      <c r="S9" s="87">
        <v>45693</v>
      </c>
      <c r="T9" s="87">
        <v>453573.69</v>
      </c>
    </row>
    <row r="10" spans="2:20" s="25" customFormat="1" ht="12" x14ac:dyDescent="0.2">
      <c r="B10" s="89" t="s">
        <v>109</v>
      </c>
      <c r="C10" s="87">
        <v>5418</v>
      </c>
      <c r="D10" s="87">
        <v>160663.03</v>
      </c>
      <c r="E10" s="87">
        <v>2539</v>
      </c>
      <c r="F10" s="87">
        <v>78871.31</v>
      </c>
      <c r="G10" s="87">
        <v>97</v>
      </c>
      <c r="H10" s="87">
        <v>3138.53</v>
      </c>
      <c r="I10" s="87">
        <v>965</v>
      </c>
      <c r="J10" s="87">
        <v>30253.73</v>
      </c>
      <c r="K10" s="87">
        <v>139</v>
      </c>
      <c r="L10" s="87">
        <v>4180.82</v>
      </c>
      <c r="M10" s="87">
        <v>3714</v>
      </c>
      <c r="N10" s="87">
        <v>119796.82</v>
      </c>
      <c r="O10" s="87">
        <v>828</v>
      </c>
      <c r="P10" s="87">
        <v>25648.47</v>
      </c>
      <c r="Q10" s="87">
        <v>11</v>
      </c>
      <c r="R10" s="87">
        <v>356.44</v>
      </c>
      <c r="S10" s="87">
        <v>13711</v>
      </c>
      <c r="T10" s="87">
        <v>422909.15</v>
      </c>
    </row>
    <row r="11" spans="2:20" s="25" customFormat="1" ht="12" x14ac:dyDescent="0.2">
      <c r="B11" s="89" t="s">
        <v>111</v>
      </c>
      <c r="C11" s="87">
        <v>1005</v>
      </c>
      <c r="D11" s="87">
        <v>66345.67</v>
      </c>
      <c r="E11" s="87">
        <v>1068</v>
      </c>
      <c r="F11" s="87">
        <v>74622.77</v>
      </c>
      <c r="G11" s="87">
        <v>61</v>
      </c>
      <c r="H11" s="87">
        <v>4230.16</v>
      </c>
      <c r="I11" s="87">
        <v>519</v>
      </c>
      <c r="J11" s="87">
        <v>37525.99</v>
      </c>
      <c r="K11" s="87">
        <v>80</v>
      </c>
      <c r="L11" s="87">
        <v>5569.27</v>
      </c>
      <c r="M11" s="87">
        <v>3043</v>
      </c>
      <c r="N11" s="87">
        <v>226490.8</v>
      </c>
      <c r="O11" s="87">
        <v>254</v>
      </c>
      <c r="P11" s="87">
        <v>17440.189999999999</v>
      </c>
      <c r="Q11" s="87">
        <v>7</v>
      </c>
      <c r="R11" s="87">
        <v>489.6</v>
      </c>
      <c r="S11" s="87">
        <v>6037</v>
      </c>
      <c r="T11" s="87">
        <v>432714.45</v>
      </c>
    </row>
    <row r="12" spans="2:20" s="25" customFormat="1" ht="12" x14ac:dyDescent="0.2">
      <c r="B12" s="89" t="s">
        <v>108</v>
      </c>
      <c r="C12" s="87">
        <v>298</v>
      </c>
      <c r="D12" s="87">
        <v>52651.16</v>
      </c>
      <c r="E12" s="87">
        <v>649</v>
      </c>
      <c r="F12" s="87">
        <v>118159.25</v>
      </c>
      <c r="G12" s="87">
        <v>33</v>
      </c>
      <c r="H12" s="87">
        <v>5785.87</v>
      </c>
      <c r="I12" s="87">
        <v>503</v>
      </c>
      <c r="J12" s="87">
        <v>103409.97</v>
      </c>
      <c r="K12" s="87">
        <v>96</v>
      </c>
      <c r="L12" s="87">
        <v>21381.49</v>
      </c>
      <c r="M12" s="87">
        <v>4292</v>
      </c>
      <c r="N12" s="87">
        <v>962826.21</v>
      </c>
      <c r="O12" s="87">
        <v>128</v>
      </c>
      <c r="P12" s="87">
        <v>21640.15</v>
      </c>
      <c r="Q12" s="87">
        <v>2</v>
      </c>
      <c r="R12" s="87">
        <v>368.31</v>
      </c>
      <c r="S12" s="87">
        <v>6001</v>
      </c>
      <c r="T12" s="87">
        <v>1286222.4099999999</v>
      </c>
    </row>
    <row r="13" spans="2:20" s="25" customFormat="1" ht="12" x14ac:dyDescent="0.2">
      <c r="B13" s="89" t="s">
        <v>112</v>
      </c>
      <c r="C13" s="87">
        <v>21</v>
      </c>
      <c r="D13" s="87">
        <v>13733.5</v>
      </c>
      <c r="E13" s="87">
        <v>56</v>
      </c>
      <c r="F13" s="87">
        <v>37684.019999999997</v>
      </c>
      <c r="G13" s="87">
        <v>4</v>
      </c>
      <c r="H13" s="87">
        <v>2563.3000000000002</v>
      </c>
      <c r="I13" s="87">
        <v>51</v>
      </c>
      <c r="J13" s="87">
        <v>34422.239999999998</v>
      </c>
      <c r="K13" s="87">
        <v>11</v>
      </c>
      <c r="L13" s="87">
        <v>7439.91</v>
      </c>
      <c r="M13" s="87">
        <v>591</v>
      </c>
      <c r="N13" s="87">
        <v>397150.19</v>
      </c>
      <c r="O13" s="87">
        <v>7</v>
      </c>
      <c r="P13" s="87">
        <v>4432.84</v>
      </c>
      <c r="Q13" s="87">
        <v>0</v>
      </c>
      <c r="R13" s="87">
        <v>0</v>
      </c>
      <c r="S13" s="87">
        <v>741</v>
      </c>
      <c r="T13" s="87">
        <v>497426</v>
      </c>
    </row>
    <row r="14" spans="2:20" s="25" customFormat="1" ht="12" x14ac:dyDescent="0.2">
      <c r="B14" s="89" t="s">
        <v>106</v>
      </c>
      <c r="C14" s="87">
        <v>11</v>
      </c>
      <c r="D14" s="87">
        <v>15752.8</v>
      </c>
      <c r="E14" s="87">
        <v>10</v>
      </c>
      <c r="F14" s="87">
        <v>14791.59</v>
      </c>
      <c r="G14" s="87">
        <v>1</v>
      </c>
      <c r="H14" s="87">
        <v>2003.12</v>
      </c>
      <c r="I14" s="87">
        <v>21</v>
      </c>
      <c r="J14" s="87">
        <v>42496.78</v>
      </c>
      <c r="K14" s="87">
        <v>2</v>
      </c>
      <c r="L14" s="87">
        <v>5310.74</v>
      </c>
      <c r="M14" s="87">
        <v>163</v>
      </c>
      <c r="N14" s="87">
        <v>261189.63</v>
      </c>
      <c r="O14" s="87">
        <v>0</v>
      </c>
      <c r="P14" s="87">
        <v>0</v>
      </c>
      <c r="Q14" s="87">
        <v>0</v>
      </c>
      <c r="R14" s="87">
        <v>0</v>
      </c>
      <c r="S14" s="87">
        <v>208</v>
      </c>
      <c r="T14" s="87">
        <v>341544.66</v>
      </c>
    </row>
    <row r="15" spans="2:20" s="25" customFormat="1" ht="12" x14ac:dyDescent="0.2">
      <c r="B15" s="90" t="s">
        <v>83</v>
      </c>
      <c r="C15" s="87">
        <v>90966</v>
      </c>
      <c r="D15" s="87">
        <v>680461.65</v>
      </c>
      <c r="E15" s="87">
        <v>43290</v>
      </c>
      <c r="F15" s="87">
        <v>467918.8</v>
      </c>
      <c r="G15" s="87">
        <v>857</v>
      </c>
      <c r="H15" s="87">
        <v>20990.080000000002</v>
      </c>
      <c r="I15" s="87">
        <v>9885</v>
      </c>
      <c r="J15" s="87">
        <v>284744.88</v>
      </c>
      <c r="K15" s="87">
        <v>887</v>
      </c>
      <c r="L15" s="87">
        <v>47187.08</v>
      </c>
      <c r="M15" s="87">
        <v>25147</v>
      </c>
      <c r="N15" s="87">
        <v>2050970.63</v>
      </c>
      <c r="O15" s="87">
        <v>5640</v>
      </c>
      <c r="P15" s="87">
        <v>100467.65</v>
      </c>
      <c r="Q15" s="87">
        <v>12139</v>
      </c>
      <c r="R15" s="87">
        <v>4278.72</v>
      </c>
      <c r="S15" s="87">
        <v>188811</v>
      </c>
      <c r="T15" s="87">
        <v>3657019.49</v>
      </c>
    </row>
    <row r="16" spans="2:20" ht="15" x14ac:dyDescent="0.25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</sheetData>
  <sheetProtection algorithmName="SHA-512" hashValue="Mvi4lgSwBpemVuR4BKWjjQwQjkGTZ9PXEsPnlTIj1LDPuodIIbr9Rt7uVVnnnpiy/k7gcgciFuuRvxrVPCh/Dw==" saltValue="O9m5QWWncwyYrTsdefB48Q==" spinCount="100000" sheet="1" objects="1" scenarios="1"/>
  <mergeCells count="11">
    <mergeCell ref="T5:T6"/>
    <mergeCell ref="C5:D5"/>
    <mergeCell ref="E5:F5"/>
    <mergeCell ref="G5:H5"/>
    <mergeCell ref="I5:J5"/>
    <mergeCell ref="K5:L5"/>
    <mergeCell ref="B3:I3"/>
    <mergeCell ref="M5:N5"/>
    <mergeCell ref="O5:P5"/>
    <mergeCell ref="Q5:R5"/>
    <mergeCell ref="S5:S6"/>
  </mergeCells>
  <hyperlinks>
    <hyperlink ref="B1" location="Índice!A1" display="Índice" xr:uid="{F2F99A6F-753D-490E-9EB4-821F0E96504B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4E8B4-701E-460B-99CF-A7B380748F36}">
  <dimension ref="B1:I26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28.42578125" style="20" customWidth="1"/>
    <col min="3" max="3" width="20.7109375" style="20" customWidth="1"/>
    <col min="4" max="4" width="20.7109375" style="20" hidden="1" customWidth="1"/>
    <col min="5" max="8" width="20.7109375" style="20" customWidth="1"/>
    <col min="9" max="16384" width="9.140625" style="20"/>
  </cols>
  <sheetData>
    <row r="1" spans="2:9" ht="15" x14ac:dyDescent="0.2">
      <c r="B1" s="18" t="s">
        <v>140</v>
      </c>
    </row>
    <row r="3" spans="2:9" x14ac:dyDescent="0.2">
      <c r="B3" s="7" t="s">
        <v>343</v>
      </c>
      <c r="C3" s="7"/>
      <c r="D3" s="7"/>
      <c r="E3" s="26"/>
      <c r="F3" s="26"/>
      <c r="G3" s="26"/>
      <c r="H3" s="26"/>
    </row>
    <row r="10" spans="2:9" ht="15" hidden="1" x14ac:dyDescent="0.25">
      <c r="B10" s="58" t="s">
        <v>119</v>
      </c>
      <c r="C10" t="s" vm="5">
        <v>115</v>
      </c>
      <c r="D10" s="93" t="s">
        <v>118</v>
      </c>
      <c r="E10" s="94" t="s" vm="3">
        <v>115</v>
      </c>
      <c r="F10"/>
      <c r="G10"/>
    </row>
    <row r="11" spans="2:9" ht="15" hidden="1" x14ac:dyDescent="0.25">
      <c r="B11" s="58" t="s">
        <v>118</v>
      </c>
      <c r="C11" t="s" vm="3">
        <v>115</v>
      </c>
      <c r="D11" s="93" t="s">
        <v>391</v>
      </c>
      <c r="E11" s="94" t="s" vm="4">
        <v>115</v>
      </c>
      <c r="F11"/>
      <c r="G11"/>
    </row>
    <row r="12" spans="2:9" ht="15" hidden="1" x14ac:dyDescent="0.25">
      <c r="B12" s="58" t="s">
        <v>391</v>
      </c>
      <c r="C12" t="s" vm="4">
        <v>115</v>
      </c>
    </row>
    <row r="13" spans="2:9" ht="15" hidden="1" x14ac:dyDescent="0.25">
      <c r="D13" s="84" t="s">
        <v>392</v>
      </c>
      <c r="E13" s="85"/>
      <c r="F13" s="85"/>
      <c r="G13" s="85"/>
      <c r="H13" s="85"/>
      <c r="I13"/>
    </row>
    <row r="14" spans="2:9" ht="26.25" x14ac:dyDescent="0.4">
      <c r="B14" s="63" t="s">
        <v>9</v>
      </c>
      <c r="C14" s="62" t="s">
        <v>83</v>
      </c>
      <c r="D14" s="85"/>
      <c r="E14" s="88" t="s">
        <v>372</v>
      </c>
      <c r="F14" s="88" t="s">
        <v>385</v>
      </c>
      <c r="G14" s="88" t="s">
        <v>371</v>
      </c>
      <c r="H14" s="88" t="s">
        <v>421</v>
      </c>
      <c r="I14" s="65"/>
    </row>
    <row r="15" spans="2:9" s="25" customFormat="1" ht="19.5" x14ac:dyDescent="0.3">
      <c r="B15" s="60" t="s">
        <v>8</v>
      </c>
      <c r="C15" s="23">
        <v>90248</v>
      </c>
      <c r="D15" s="86" t="s">
        <v>8</v>
      </c>
      <c r="E15" s="87">
        <v>90202</v>
      </c>
      <c r="F15" s="87">
        <v>15051</v>
      </c>
      <c r="G15" s="87">
        <v>17635</v>
      </c>
      <c r="H15" s="87">
        <v>119</v>
      </c>
      <c r="I15" s="61"/>
    </row>
    <row r="16" spans="2:9" s="25" customFormat="1" ht="19.5" x14ac:dyDescent="0.3">
      <c r="B16" s="60" t="s">
        <v>7</v>
      </c>
      <c r="C16" s="23">
        <v>42273</v>
      </c>
      <c r="D16" s="86" t="s">
        <v>7</v>
      </c>
      <c r="E16" s="87">
        <v>42216</v>
      </c>
      <c r="F16" s="87">
        <v>7220</v>
      </c>
      <c r="G16" s="87">
        <v>7471</v>
      </c>
      <c r="H16" s="87">
        <v>86</v>
      </c>
      <c r="I16" s="61"/>
    </row>
    <row r="17" spans="2:9" s="25" customFormat="1" ht="19.5" x14ac:dyDescent="0.3">
      <c r="B17" s="60" t="s">
        <v>400</v>
      </c>
      <c r="C17" s="23">
        <v>666</v>
      </c>
      <c r="D17" s="86" t="s">
        <v>400</v>
      </c>
      <c r="E17" s="87">
        <v>665</v>
      </c>
      <c r="F17" s="87">
        <v>149</v>
      </c>
      <c r="G17" s="87">
        <v>161</v>
      </c>
      <c r="H17" s="87"/>
      <c r="I17" s="61"/>
    </row>
    <row r="18" spans="2:9" s="25" customFormat="1" ht="19.5" x14ac:dyDescent="0.3">
      <c r="B18" s="60" t="s">
        <v>401</v>
      </c>
      <c r="C18" s="23">
        <v>9119</v>
      </c>
      <c r="D18" s="86" t="s">
        <v>401</v>
      </c>
      <c r="E18" s="87">
        <v>9087</v>
      </c>
      <c r="F18" s="87">
        <v>1919</v>
      </c>
      <c r="G18" s="87">
        <v>2022</v>
      </c>
      <c r="H18" s="87">
        <v>25</v>
      </c>
      <c r="I18" s="61"/>
    </row>
    <row r="19" spans="2:9" s="25" customFormat="1" ht="19.5" x14ac:dyDescent="0.3">
      <c r="B19" s="60" t="s">
        <v>402</v>
      </c>
      <c r="C19" s="23">
        <v>755</v>
      </c>
      <c r="D19" s="86" t="s">
        <v>402</v>
      </c>
      <c r="E19" s="87">
        <v>755</v>
      </c>
      <c r="F19" s="87">
        <v>82</v>
      </c>
      <c r="G19" s="87">
        <v>245</v>
      </c>
      <c r="H19" s="87"/>
      <c r="I19" s="61"/>
    </row>
    <row r="20" spans="2:9" s="25" customFormat="1" ht="19.5" x14ac:dyDescent="0.3">
      <c r="B20" s="60" t="s">
        <v>5</v>
      </c>
      <c r="C20" s="23">
        <v>24624</v>
      </c>
      <c r="D20" s="86" t="s">
        <v>5</v>
      </c>
      <c r="E20" s="87">
        <v>24561</v>
      </c>
      <c r="F20" s="87">
        <v>2835</v>
      </c>
      <c r="G20" s="87">
        <v>6191</v>
      </c>
      <c r="H20" s="87">
        <v>112</v>
      </c>
      <c r="I20" s="61"/>
    </row>
    <row r="21" spans="2:9" s="25" customFormat="1" ht="19.5" x14ac:dyDescent="0.3">
      <c r="B21" s="60" t="s">
        <v>6</v>
      </c>
      <c r="C21" s="23">
        <v>5336</v>
      </c>
      <c r="D21" s="86" t="s">
        <v>6</v>
      </c>
      <c r="E21" s="87">
        <v>5331</v>
      </c>
      <c r="F21" s="87">
        <v>1011</v>
      </c>
      <c r="G21" s="87">
        <v>762</v>
      </c>
      <c r="H21" s="87">
        <v>13</v>
      </c>
      <c r="I21" s="61"/>
    </row>
    <row r="22" spans="2:9" s="25" customFormat="1" ht="19.5" x14ac:dyDescent="0.3">
      <c r="B22" s="60" t="s">
        <v>337</v>
      </c>
      <c r="C22" s="23">
        <v>12136</v>
      </c>
      <c r="D22" s="86" t="s">
        <v>337</v>
      </c>
      <c r="E22" s="87">
        <v>12117</v>
      </c>
      <c r="F22" s="87">
        <v>364</v>
      </c>
      <c r="G22" s="87">
        <v>2</v>
      </c>
      <c r="H22" s="87"/>
      <c r="I22" s="61"/>
    </row>
    <row r="23" spans="2:9" s="25" customFormat="1" ht="19.5" x14ac:dyDescent="0.3">
      <c r="B23" s="70" t="s">
        <v>83</v>
      </c>
      <c r="C23" s="23">
        <v>185157</v>
      </c>
      <c r="D23" s="97" t="s">
        <v>83</v>
      </c>
      <c r="E23" s="87">
        <v>184934</v>
      </c>
      <c r="F23" s="87">
        <v>28631</v>
      </c>
      <c r="G23" s="87">
        <v>34489</v>
      </c>
      <c r="H23" s="87">
        <v>355</v>
      </c>
      <c r="I23" s="61"/>
    </row>
    <row r="24" spans="2:9" ht="19.5" x14ac:dyDescent="0.3">
      <c r="B24" s="28" t="s">
        <v>120</v>
      </c>
      <c r="C24"/>
      <c r="D24"/>
      <c r="E24"/>
      <c r="F24"/>
      <c r="G24"/>
      <c r="H24"/>
      <c r="I24" s="61"/>
    </row>
    <row r="25" spans="2:9" ht="15" x14ac:dyDescent="0.25">
      <c r="G25"/>
      <c r="H25"/>
      <c r="I25"/>
    </row>
    <row r="26" spans="2:9" ht="15" x14ac:dyDescent="0.25">
      <c r="G26"/>
      <c r="H26"/>
      <c r="I26"/>
    </row>
  </sheetData>
  <sheetProtection algorithmName="SHA-512" hashValue="Q9si7D7/eIUjNI37qK6xeCmMXqYlG/7nHciK4zV9eYWENSWFcGNkXxGzI5x7XiMlZQrSYLPlQNWt8bl5rYWqaw==" saltValue="VAaqysxAqNDxR2O0d24vWQ==" spinCount="100000" sheet="1" objects="1" scenarios="1" pivotTables="0"/>
  <hyperlinks>
    <hyperlink ref="B1" location="Índice!A1" display="Índice" xr:uid="{FF416220-A60A-46CC-B5F7-CE241B811220}"/>
  </hyperlinks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67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28.5703125" style="20" customWidth="1"/>
    <col min="3" max="7" width="20.7109375" style="20" customWidth="1"/>
    <col min="8" max="16384" width="9.140625" style="20"/>
  </cols>
  <sheetData>
    <row r="1" spans="2:12" ht="15" x14ac:dyDescent="0.2">
      <c r="B1" s="18" t="s">
        <v>140</v>
      </c>
    </row>
    <row r="3" spans="2:12" ht="24" customHeight="1" x14ac:dyDescent="0.2">
      <c r="B3" s="7" t="s">
        <v>145</v>
      </c>
      <c r="C3" s="7"/>
      <c r="D3" s="7"/>
      <c r="E3" s="26"/>
      <c r="F3" s="26"/>
      <c r="G3" s="26"/>
    </row>
    <row r="10" spans="2:12" ht="15" hidden="1" x14ac:dyDescent="0.25">
      <c r="B10" s="29" t="s">
        <v>146</v>
      </c>
      <c r="C10" s="30"/>
      <c r="D10" s="30"/>
      <c r="E10" s="30"/>
      <c r="F10" s="30"/>
      <c r="G10" s="30"/>
      <c r="H10" s="19"/>
      <c r="I10" s="19"/>
      <c r="J10" s="19"/>
      <c r="K10" s="19"/>
      <c r="L10" s="19"/>
    </row>
    <row r="11" spans="2:12" ht="26.25" x14ac:dyDescent="0.4">
      <c r="B11" s="30"/>
      <c r="C11" s="21" t="s">
        <v>372</v>
      </c>
      <c r="D11" s="21" t="s">
        <v>371</v>
      </c>
      <c r="E11" s="21" t="s">
        <v>385</v>
      </c>
      <c r="F11" s="21" t="s">
        <v>421</v>
      </c>
      <c r="G11" s="21" t="s">
        <v>83</v>
      </c>
      <c r="H11" s="19"/>
      <c r="I11" s="19"/>
      <c r="J11" s="19"/>
      <c r="K11" s="65"/>
      <c r="L11" s="19"/>
    </row>
    <row r="12" spans="2:12" ht="19.5" x14ac:dyDescent="0.3">
      <c r="B12" s="31" t="s">
        <v>8</v>
      </c>
      <c r="C12" s="23">
        <v>654352.47</v>
      </c>
      <c r="D12" s="23">
        <v>3240.14</v>
      </c>
      <c r="E12" s="23">
        <v>22852.01</v>
      </c>
      <c r="F12" s="23">
        <v>17.03</v>
      </c>
      <c r="G12" s="23">
        <v>680461.65</v>
      </c>
      <c r="H12" s="19"/>
      <c r="I12" s="19"/>
      <c r="J12" s="19"/>
      <c r="K12" s="61"/>
      <c r="L12" s="19"/>
    </row>
    <row r="13" spans="2:12" ht="19.5" x14ac:dyDescent="0.3">
      <c r="B13" s="31" t="s">
        <v>7</v>
      </c>
      <c r="C13" s="23">
        <v>443770.75</v>
      </c>
      <c r="D13" s="23">
        <v>1745.9</v>
      </c>
      <c r="E13" s="23">
        <v>22381.79</v>
      </c>
      <c r="F13" s="23">
        <v>20.36</v>
      </c>
      <c r="G13" s="23">
        <v>467918.8</v>
      </c>
      <c r="H13" s="19"/>
      <c r="I13" s="19"/>
      <c r="J13" s="19"/>
      <c r="K13" s="61"/>
      <c r="L13" s="19"/>
    </row>
    <row r="14" spans="2:12" ht="19.5" x14ac:dyDescent="0.3">
      <c r="B14" s="31" t="s">
        <v>400</v>
      </c>
      <c r="C14" s="23">
        <v>20354.18</v>
      </c>
      <c r="D14" s="23">
        <v>303.55</v>
      </c>
      <c r="E14" s="23">
        <v>332.35</v>
      </c>
      <c r="F14" s="23">
        <v>0</v>
      </c>
      <c r="G14" s="23">
        <v>20990.080000000002</v>
      </c>
      <c r="H14" s="19"/>
      <c r="I14" s="19"/>
      <c r="J14" s="19"/>
      <c r="K14" s="61"/>
      <c r="L14" s="19"/>
    </row>
    <row r="15" spans="2:12" ht="19.5" x14ac:dyDescent="0.3">
      <c r="B15" s="31" t="s">
        <v>401</v>
      </c>
      <c r="C15" s="23">
        <v>277039.87</v>
      </c>
      <c r="D15" s="23">
        <v>1688.71</v>
      </c>
      <c r="E15" s="23">
        <v>5999.02</v>
      </c>
      <c r="F15" s="23">
        <v>17.28</v>
      </c>
      <c r="G15" s="23">
        <v>284744.88</v>
      </c>
      <c r="H15" s="19"/>
      <c r="I15" s="19"/>
      <c r="J15" s="19"/>
      <c r="K15" s="61"/>
      <c r="L15" s="19"/>
    </row>
    <row r="16" spans="2:12" ht="19.5" x14ac:dyDescent="0.3">
      <c r="B16" s="31" t="s">
        <v>402</v>
      </c>
      <c r="C16" s="23">
        <v>46089.64</v>
      </c>
      <c r="D16" s="23">
        <v>267.13</v>
      </c>
      <c r="E16" s="23">
        <v>830.24</v>
      </c>
      <c r="F16" s="23">
        <v>7.0000000000000007E-2</v>
      </c>
      <c r="G16" s="23">
        <v>47187.08</v>
      </c>
      <c r="H16" s="19"/>
      <c r="I16" s="19"/>
      <c r="J16" s="19"/>
      <c r="K16" s="61"/>
      <c r="L16" s="19"/>
    </row>
    <row r="17" spans="2:12" ht="19.5" x14ac:dyDescent="0.3">
      <c r="B17" s="31" t="s">
        <v>5</v>
      </c>
      <c r="C17" s="23">
        <v>2001903.71</v>
      </c>
      <c r="D17" s="23">
        <v>10536.22</v>
      </c>
      <c r="E17" s="23">
        <v>38455.68</v>
      </c>
      <c r="F17" s="23">
        <v>75.02</v>
      </c>
      <c r="G17" s="23">
        <v>2050970.63</v>
      </c>
      <c r="H17" s="19"/>
      <c r="I17" s="19"/>
      <c r="J17" s="19"/>
      <c r="K17" s="61"/>
      <c r="L17" s="19"/>
    </row>
    <row r="18" spans="2:12" ht="19.5" x14ac:dyDescent="0.3">
      <c r="B18" s="31" t="s">
        <v>6</v>
      </c>
      <c r="C18" s="23">
        <v>94567.56</v>
      </c>
      <c r="D18" s="23">
        <v>214.43</v>
      </c>
      <c r="E18" s="23">
        <v>5683.58</v>
      </c>
      <c r="F18" s="23">
        <v>2.08</v>
      </c>
      <c r="G18" s="23">
        <v>100467.65</v>
      </c>
      <c r="H18" s="19"/>
      <c r="I18" s="19"/>
      <c r="J18" s="19"/>
      <c r="K18" s="61"/>
      <c r="L18" s="19"/>
    </row>
    <row r="19" spans="2:12" ht="19.5" x14ac:dyDescent="0.3">
      <c r="B19" s="31" t="s">
        <v>337</v>
      </c>
      <c r="C19" s="23">
        <v>3008.61</v>
      </c>
      <c r="D19" s="23">
        <v>0.04</v>
      </c>
      <c r="E19" s="23">
        <v>1270.07</v>
      </c>
      <c r="F19" s="23">
        <v>0</v>
      </c>
      <c r="G19" s="23">
        <v>4278.72</v>
      </c>
      <c r="H19" s="61"/>
    </row>
    <row r="20" spans="2:12" ht="19.5" x14ac:dyDescent="0.3">
      <c r="B20" s="70" t="s">
        <v>83</v>
      </c>
      <c r="C20" s="23">
        <v>3541086.79</v>
      </c>
      <c r="D20" s="23">
        <v>17996.12</v>
      </c>
      <c r="E20" s="23">
        <v>97804.74</v>
      </c>
      <c r="F20" s="23">
        <v>131.84</v>
      </c>
      <c r="G20" s="23">
        <v>3657019.49</v>
      </c>
      <c r="H20" s="61"/>
    </row>
    <row r="21" spans="2:12" ht="15" x14ac:dyDescent="0.25">
      <c r="B21" s="19"/>
      <c r="C21" s="19"/>
      <c r="D21" s="19"/>
      <c r="E21" s="19"/>
      <c r="F21" s="19"/>
      <c r="G21" s="19"/>
    </row>
    <row r="22" spans="2:12" ht="15" x14ac:dyDescent="0.25">
      <c r="B22" s="19"/>
      <c r="C22" s="19"/>
      <c r="E22" s="19"/>
      <c r="F22" s="19"/>
      <c r="G22" s="19"/>
    </row>
    <row r="23" spans="2:12" ht="15" x14ac:dyDescent="0.25">
      <c r="B23" s="19"/>
      <c r="C23" s="19"/>
      <c r="D23" s="19"/>
      <c r="E23" s="19"/>
      <c r="F23" s="19"/>
      <c r="G23" s="19"/>
    </row>
    <row r="24" spans="2:12" ht="15" x14ac:dyDescent="0.25">
      <c r="B24" s="19"/>
      <c r="C24" s="19"/>
      <c r="D24" s="19"/>
      <c r="E24" s="19"/>
      <c r="F24" s="19"/>
      <c r="G24" s="19"/>
    </row>
    <row r="25" spans="2:12" ht="15" x14ac:dyDescent="0.25">
      <c r="B25" s="19"/>
      <c r="C25" s="19"/>
      <c r="D25" s="19"/>
      <c r="E25" s="19"/>
      <c r="F25" s="19"/>
      <c r="G25" s="19"/>
    </row>
    <row r="26" spans="2:12" ht="15" x14ac:dyDescent="0.25">
      <c r="B26" s="19"/>
      <c r="C26" s="19"/>
      <c r="D26" s="19"/>
      <c r="E26" s="19"/>
      <c r="F26" s="19"/>
      <c r="G26" s="19"/>
    </row>
    <row r="27" spans="2:12" ht="15" x14ac:dyDescent="0.25">
      <c r="B27" s="19"/>
      <c r="C27" s="19"/>
      <c r="D27" s="19"/>
      <c r="E27" s="19"/>
      <c r="F27" s="19"/>
      <c r="G27" s="19"/>
    </row>
    <row r="28" spans="2:12" ht="15" x14ac:dyDescent="0.25">
      <c r="B28" s="19"/>
      <c r="C28" s="19"/>
      <c r="D28" s="19"/>
      <c r="E28" s="19"/>
      <c r="F28" s="19"/>
      <c r="G28" s="19"/>
    </row>
    <row r="29" spans="2:12" ht="15" x14ac:dyDescent="0.25">
      <c r="B29" s="19"/>
      <c r="C29" s="19"/>
      <c r="D29" s="19"/>
      <c r="E29" s="19"/>
      <c r="F29" s="19"/>
      <c r="G29" s="19"/>
    </row>
    <row r="30" spans="2:12" ht="15" x14ac:dyDescent="0.25">
      <c r="B30" s="19"/>
      <c r="C30" s="19"/>
      <c r="D30" s="19"/>
      <c r="E30" s="19"/>
      <c r="F30" s="19"/>
      <c r="G30" s="19"/>
    </row>
    <row r="31" spans="2:12" ht="15" x14ac:dyDescent="0.25">
      <c r="B31" s="19"/>
      <c r="C31" s="19"/>
      <c r="D31" s="19"/>
      <c r="E31" s="19"/>
      <c r="F31" s="19"/>
      <c r="G31" s="19"/>
    </row>
    <row r="32" spans="2:12" ht="15" x14ac:dyDescent="0.25">
      <c r="B32" s="19"/>
      <c r="C32" s="19"/>
      <c r="D32" s="19"/>
      <c r="E32" s="19"/>
      <c r="F32" s="19"/>
      <c r="G32" s="19"/>
    </row>
    <row r="33" spans="2:7" ht="15" x14ac:dyDescent="0.25">
      <c r="B33" s="19"/>
      <c r="C33" s="19"/>
      <c r="D33" s="19"/>
      <c r="E33" s="19"/>
      <c r="F33" s="19"/>
      <c r="G33" s="19"/>
    </row>
    <row r="34" spans="2:7" ht="15" x14ac:dyDescent="0.25">
      <c r="B34" s="19"/>
      <c r="C34" s="19"/>
      <c r="D34" s="19"/>
      <c r="E34" s="19"/>
      <c r="F34" s="19"/>
      <c r="G34" s="19"/>
    </row>
    <row r="35" spans="2:7" ht="15" x14ac:dyDescent="0.25">
      <c r="B35" s="19"/>
      <c r="C35" s="19"/>
      <c r="D35" s="19"/>
      <c r="E35" s="19"/>
      <c r="F35" s="19"/>
      <c r="G35" s="19"/>
    </row>
    <row r="36" spans="2:7" ht="15" x14ac:dyDescent="0.25">
      <c r="B36" s="19"/>
      <c r="C36" s="19"/>
      <c r="D36" s="19"/>
      <c r="E36" s="19"/>
      <c r="F36" s="19"/>
      <c r="G36" s="19"/>
    </row>
    <row r="37" spans="2:7" ht="15" x14ac:dyDescent="0.25">
      <c r="B37" s="19"/>
      <c r="C37" s="19"/>
      <c r="D37" s="19"/>
      <c r="E37" s="19"/>
      <c r="F37" s="19"/>
      <c r="G37" s="19"/>
    </row>
    <row r="38" spans="2:7" ht="15" x14ac:dyDescent="0.25">
      <c r="B38" s="19"/>
      <c r="C38" s="19"/>
      <c r="D38" s="19"/>
      <c r="E38" s="19"/>
      <c r="F38" s="19"/>
      <c r="G38" s="19"/>
    </row>
    <row r="39" spans="2:7" ht="15" x14ac:dyDescent="0.25">
      <c r="B39" s="19"/>
      <c r="C39" s="19"/>
      <c r="D39" s="19"/>
      <c r="E39" s="19"/>
      <c r="F39" s="19"/>
      <c r="G39" s="19"/>
    </row>
    <row r="40" spans="2:7" ht="15" x14ac:dyDescent="0.25">
      <c r="B40" s="19"/>
      <c r="C40" s="19"/>
      <c r="D40" s="19"/>
      <c r="E40" s="19"/>
      <c r="F40" s="19"/>
      <c r="G40" s="19"/>
    </row>
    <row r="41" spans="2:7" ht="15" x14ac:dyDescent="0.25">
      <c r="B41" s="19"/>
      <c r="C41" s="19"/>
      <c r="D41" s="19"/>
      <c r="E41" s="19"/>
      <c r="F41" s="19"/>
      <c r="G41" s="19"/>
    </row>
    <row r="42" spans="2:7" ht="15" x14ac:dyDescent="0.25">
      <c r="B42" s="19"/>
      <c r="C42" s="19"/>
      <c r="D42" s="19"/>
      <c r="E42" s="19"/>
      <c r="F42" s="19"/>
      <c r="G42" s="19"/>
    </row>
    <row r="43" spans="2:7" ht="15" x14ac:dyDescent="0.25">
      <c r="B43" s="19"/>
      <c r="C43" s="19"/>
      <c r="D43" s="19"/>
      <c r="E43" s="19"/>
      <c r="F43" s="19"/>
      <c r="G43" s="19"/>
    </row>
    <row r="44" spans="2:7" ht="15" x14ac:dyDescent="0.25">
      <c r="B44" s="19"/>
      <c r="C44" s="19"/>
      <c r="D44" s="19"/>
      <c r="E44" s="19"/>
      <c r="F44" s="19"/>
      <c r="G44" s="19"/>
    </row>
    <row r="45" spans="2:7" ht="15" x14ac:dyDescent="0.25">
      <c r="B45" s="19"/>
      <c r="C45" s="19"/>
      <c r="D45" s="19"/>
      <c r="E45" s="19"/>
      <c r="F45" s="19"/>
      <c r="G45" s="19"/>
    </row>
    <row r="46" spans="2:7" ht="15" x14ac:dyDescent="0.25">
      <c r="B46" s="19"/>
      <c r="C46" s="19"/>
      <c r="D46" s="19"/>
      <c r="E46" s="19"/>
      <c r="F46" s="19"/>
      <c r="G46" s="19"/>
    </row>
    <row r="47" spans="2:7" ht="15" x14ac:dyDescent="0.25">
      <c r="B47" s="19"/>
      <c r="C47" s="19"/>
      <c r="D47" s="19"/>
      <c r="E47" s="19"/>
      <c r="F47" s="19"/>
      <c r="G47" s="19"/>
    </row>
    <row r="48" spans="2:7" ht="15" x14ac:dyDescent="0.25">
      <c r="B48" s="19"/>
      <c r="C48" s="19"/>
      <c r="D48" s="19"/>
      <c r="E48" s="19"/>
      <c r="F48" s="19"/>
      <c r="G48" s="19"/>
    </row>
    <row r="49" spans="2:7" ht="15" x14ac:dyDescent="0.25">
      <c r="B49" s="19"/>
      <c r="C49" s="19"/>
      <c r="D49" s="19"/>
      <c r="E49" s="19"/>
      <c r="F49" s="19"/>
      <c r="G49" s="19"/>
    </row>
    <row r="50" spans="2:7" ht="15" x14ac:dyDescent="0.25">
      <c r="B50" s="19"/>
      <c r="C50" s="19"/>
      <c r="D50" s="19"/>
      <c r="E50" s="19"/>
      <c r="F50" s="19"/>
      <c r="G50" s="19"/>
    </row>
    <row r="51" spans="2:7" ht="15" x14ac:dyDescent="0.25">
      <c r="B51" s="19"/>
      <c r="C51" s="19"/>
      <c r="D51" s="19"/>
      <c r="E51" s="19"/>
      <c r="F51" s="19"/>
      <c r="G51" s="19"/>
    </row>
    <row r="52" spans="2:7" ht="15" x14ac:dyDescent="0.25">
      <c r="B52" s="19"/>
      <c r="C52" s="19"/>
      <c r="D52" s="19"/>
      <c r="E52" s="19"/>
      <c r="F52" s="19"/>
      <c r="G52" s="19"/>
    </row>
    <row r="53" spans="2:7" ht="15" x14ac:dyDescent="0.25">
      <c r="B53" s="19"/>
      <c r="C53" s="19"/>
      <c r="D53" s="19"/>
      <c r="E53" s="19"/>
      <c r="F53" s="19"/>
      <c r="G53" s="19"/>
    </row>
    <row r="54" spans="2:7" ht="15" x14ac:dyDescent="0.25">
      <c r="B54" s="19"/>
      <c r="C54" s="19"/>
      <c r="D54" s="19"/>
      <c r="E54" s="19"/>
      <c r="F54" s="19"/>
      <c r="G54" s="19"/>
    </row>
    <row r="55" spans="2:7" ht="15" x14ac:dyDescent="0.25">
      <c r="B55" s="19"/>
      <c r="C55" s="19"/>
      <c r="D55" s="19"/>
      <c r="E55" s="19"/>
      <c r="F55" s="19"/>
      <c r="G55" s="19"/>
    </row>
    <row r="56" spans="2:7" ht="15" x14ac:dyDescent="0.25">
      <c r="B56" s="19"/>
      <c r="C56" s="19"/>
      <c r="D56" s="19"/>
      <c r="E56" s="19"/>
      <c r="F56" s="19"/>
      <c r="G56" s="19"/>
    </row>
    <row r="57" spans="2:7" ht="15" x14ac:dyDescent="0.25">
      <c r="B57" s="19"/>
      <c r="C57" s="19"/>
      <c r="D57" s="19"/>
      <c r="E57" s="19"/>
      <c r="F57" s="19"/>
      <c r="G57" s="19"/>
    </row>
    <row r="58" spans="2:7" ht="15" x14ac:dyDescent="0.25">
      <c r="B58" s="19"/>
      <c r="C58" s="19"/>
      <c r="D58" s="19"/>
      <c r="E58" s="19"/>
      <c r="F58" s="19"/>
      <c r="G58" s="19"/>
    </row>
    <row r="59" spans="2:7" ht="15" x14ac:dyDescent="0.25">
      <c r="B59" s="19"/>
      <c r="C59" s="19"/>
      <c r="D59" s="19"/>
      <c r="E59" s="19"/>
      <c r="F59" s="19"/>
      <c r="G59" s="19"/>
    </row>
    <row r="60" spans="2:7" ht="15" x14ac:dyDescent="0.25">
      <c r="B60" s="19"/>
      <c r="C60" s="19"/>
      <c r="D60" s="19"/>
      <c r="E60" s="19"/>
      <c r="F60" s="19"/>
      <c r="G60" s="19"/>
    </row>
    <row r="61" spans="2:7" ht="15" x14ac:dyDescent="0.25">
      <c r="B61" s="19"/>
      <c r="C61" s="19"/>
      <c r="D61" s="19"/>
      <c r="E61" s="19"/>
      <c r="F61" s="19"/>
      <c r="G61" s="19"/>
    </row>
    <row r="62" spans="2:7" ht="15" x14ac:dyDescent="0.25">
      <c r="B62" s="19"/>
      <c r="C62" s="19"/>
      <c r="D62" s="19"/>
      <c r="E62" s="19"/>
      <c r="F62" s="19"/>
      <c r="G62" s="19"/>
    </row>
    <row r="63" spans="2:7" ht="15" x14ac:dyDescent="0.25">
      <c r="B63" s="19"/>
      <c r="C63" s="19"/>
      <c r="D63" s="19"/>
      <c r="E63" s="19"/>
      <c r="F63" s="19"/>
      <c r="G63" s="19"/>
    </row>
    <row r="64" spans="2:7" ht="15" x14ac:dyDescent="0.25">
      <c r="B64" s="19"/>
      <c r="C64" s="19"/>
      <c r="D64" s="19"/>
      <c r="E64" s="19"/>
      <c r="F64" s="19"/>
      <c r="G64" s="19"/>
    </row>
    <row r="65" spans="2:7" ht="15" x14ac:dyDescent="0.25">
      <c r="B65" s="19"/>
      <c r="C65" s="19"/>
      <c r="D65" s="19"/>
      <c r="E65" s="19"/>
      <c r="F65" s="19"/>
      <c r="G65" s="19"/>
    </row>
    <row r="66" spans="2:7" ht="15" x14ac:dyDescent="0.25">
      <c r="B66" s="19"/>
      <c r="C66" s="19"/>
      <c r="D66" s="19"/>
      <c r="E66" s="19"/>
      <c r="F66" s="19"/>
      <c r="G66" s="19"/>
    </row>
    <row r="67" spans="2:7" ht="15" x14ac:dyDescent="0.25">
      <c r="B67" s="19"/>
      <c r="C67" s="19"/>
      <c r="D67" s="19"/>
      <c r="E67" s="19"/>
      <c r="F67" s="19"/>
      <c r="G67" s="19"/>
    </row>
  </sheetData>
  <sheetProtection algorithmName="SHA-512" hashValue="kLbvL3YdASaGBO9qKffvdKIk3gstwdgXMgfELDIONY4sCjJy3/MR4+wnTLaXWftguS74vlE4msJMnbYYwGHU/g==" saltValue="IFd10ytQ0BGuuEQaiwl/Cg==" spinCount="100000" sheet="1" objects="1" scenarios="1" pivotTables="0"/>
  <hyperlinks>
    <hyperlink ref="B1" location="Índice!A1" display="Índice" xr:uid="{79DA1DB6-4517-4905-8330-400BCAA1B142}"/>
  </hyperlink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AA910-B15A-4CA2-A2AA-1B7B480224AF}">
  <dimension ref="B1:L29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6" width="15.7109375" style="20" customWidth="1"/>
    <col min="7" max="16384" width="9.140625" style="20"/>
  </cols>
  <sheetData>
    <row r="1" spans="2:12" ht="15" x14ac:dyDescent="0.2">
      <c r="B1" s="18" t="s">
        <v>140</v>
      </c>
    </row>
    <row r="3" spans="2:12" x14ac:dyDescent="0.2">
      <c r="B3" s="7" t="s">
        <v>344</v>
      </c>
    </row>
    <row r="8" spans="2:12" ht="15" x14ac:dyDescent="0.25">
      <c r="B8"/>
      <c r="C8"/>
    </row>
    <row r="9" spans="2:12" ht="15" x14ac:dyDescent="0.25">
      <c r="B9"/>
      <c r="C9"/>
    </row>
    <row r="10" spans="2:12" hidden="1" x14ac:dyDescent="0.2">
      <c r="B10" s="32" t="s">
        <v>391</v>
      </c>
      <c r="C10" s="20" t="s" vm="4">
        <v>115</v>
      </c>
    </row>
    <row r="11" spans="2:12" hidden="1" x14ac:dyDescent="0.2"/>
    <row r="12" spans="2:12" ht="15" hidden="1" x14ac:dyDescent="0.25">
      <c r="B12" s="30"/>
      <c r="C12" s="29" t="s">
        <v>397</v>
      </c>
      <c r="D12" s="30"/>
      <c r="E12" s="30"/>
      <c r="F12" s="30"/>
      <c r="G12"/>
      <c r="H12"/>
      <c r="I12"/>
      <c r="J12"/>
      <c r="K12"/>
      <c r="L12"/>
    </row>
    <row r="13" spans="2:12" ht="15" hidden="1" x14ac:dyDescent="0.25">
      <c r="B13" s="30"/>
      <c r="C13" s="118" t="s">
        <v>372</v>
      </c>
      <c r="D13" s="119"/>
      <c r="E13" s="119"/>
      <c r="F13" s="119"/>
      <c r="G13"/>
      <c r="H13"/>
      <c r="I13"/>
      <c r="J13"/>
      <c r="K13"/>
      <c r="L13"/>
    </row>
    <row r="14" spans="2:12" ht="26.25" x14ac:dyDescent="0.4">
      <c r="B14" s="30"/>
      <c r="C14" s="118" t="s">
        <v>3</v>
      </c>
      <c r="D14" s="119"/>
      <c r="E14" s="118" t="s">
        <v>377</v>
      </c>
      <c r="F14" s="119"/>
      <c r="G14"/>
      <c r="H14" s="65"/>
      <c r="I14"/>
      <c r="J14"/>
      <c r="K14"/>
      <c r="L14"/>
    </row>
    <row r="15" spans="2:12" s="35" customFormat="1" ht="26.25" x14ac:dyDescent="0.4">
      <c r="B15" s="29" t="s">
        <v>116</v>
      </c>
      <c r="C15" s="21" t="s">
        <v>88</v>
      </c>
      <c r="D15" s="21" t="s">
        <v>89</v>
      </c>
      <c r="E15" s="21" t="s">
        <v>88</v>
      </c>
      <c r="F15" s="21" t="s">
        <v>89</v>
      </c>
      <c r="G15"/>
      <c r="H15" s="65"/>
      <c r="I15"/>
      <c r="J15"/>
      <c r="K15"/>
      <c r="L15"/>
    </row>
    <row r="16" spans="2:12" s="25" customFormat="1" ht="19.5" x14ac:dyDescent="0.3">
      <c r="B16" s="66" t="s">
        <v>8</v>
      </c>
      <c r="C16" s="80">
        <v>86533</v>
      </c>
      <c r="D16" s="92">
        <v>0.49534609484120623</v>
      </c>
      <c r="E16" s="80">
        <v>73479</v>
      </c>
      <c r="F16" s="92">
        <v>0.50687057654898393</v>
      </c>
      <c r="G16"/>
      <c r="H16" s="61"/>
      <c r="I16"/>
      <c r="J16"/>
      <c r="K16"/>
      <c r="L16"/>
    </row>
    <row r="17" spans="2:12" s="25" customFormat="1" ht="19.5" x14ac:dyDescent="0.3">
      <c r="B17" s="66" t="s">
        <v>7</v>
      </c>
      <c r="C17" s="80">
        <v>39814</v>
      </c>
      <c r="D17" s="92">
        <v>0.22790969248734916</v>
      </c>
      <c r="E17" s="80">
        <v>37065</v>
      </c>
      <c r="F17" s="92">
        <v>0.25568064235751831</v>
      </c>
      <c r="G17"/>
      <c r="H17" s="61"/>
      <c r="I17"/>
      <c r="J17"/>
      <c r="K17"/>
      <c r="L17"/>
    </row>
    <row r="18" spans="2:12" s="25" customFormat="1" ht="19.5" x14ac:dyDescent="0.3">
      <c r="B18" s="66" t="s">
        <v>400</v>
      </c>
      <c r="C18" s="80">
        <v>559</v>
      </c>
      <c r="D18" s="92">
        <v>3.1999175692075197E-3</v>
      </c>
      <c r="E18" s="80">
        <v>507</v>
      </c>
      <c r="F18" s="92">
        <v>3.4973717975249367E-3</v>
      </c>
      <c r="G18"/>
      <c r="H18" s="61"/>
      <c r="I18"/>
      <c r="J18"/>
      <c r="K18"/>
      <c r="L18"/>
    </row>
    <row r="19" spans="2:12" s="25" customFormat="1" ht="19.5" x14ac:dyDescent="0.3">
      <c r="B19" s="66" t="s">
        <v>401</v>
      </c>
      <c r="C19" s="80">
        <v>8427</v>
      </c>
      <c r="D19" s="92">
        <v>4.8239186682847525E-2</v>
      </c>
      <c r="E19" s="80">
        <v>6662</v>
      </c>
      <c r="F19" s="92">
        <v>4.5955603382862191E-2</v>
      </c>
      <c r="G19"/>
      <c r="H19" s="61"/>
      <c r="I19"/>
      <c r="J19"/>
      <c r="K19"/>
      <c r="L19"/>
    </row>
    <row r="20" spans="2:12" s="25" customFormat="1" ht="19.5" x14ac:dyDescent="0.3">
      <c r="B20" s="66" t="s">
        <v>402</v>
      </c>
      <c r="C20" s="80">
        <v>673</v>
      </c>
      <c r="D20" s="92">
        <v>3.8524946763446523E-3</v>
      </c>
      <c r="E20" s="80">
        <v>555</v>
      </c>
      <c r="F20" s="92">
        <v>3.8284839203675345E-3</v>
      </c>
      <c r="G20"/>
      <c r="H20" s="61"/>
      <c r="I20"/>
      <c r="J20"/>
      <c r="K20"/>
      <c r="L20"/>
    </row>
    <row r="21" spans="2:12" s="25" customFormat="1" ht="19.5" x14ac:dyDescent="0.3">
      <c r="B21" s="66" t="s">
        <v>5</v>
      </c>
      <c r="C21" s="80">
        <v>23668</v>
      </c>
      <c r="D21" s="92">
        <v>0.13548416641861105</v>
      </c>
      <c r="E21" s="80">
        <v>15972</v>
      </c>
      <c r="F21" s="92">
        <v>0.11017755887587434</v>
      </c>
      <c r="G21"/>
      <c r="H21" s="61"/>
      <c r="I21"/>
      <c r="J21"/>
      <c r="K21"/>
      <c r="L21"/>
    </row>
    <row r="22" spans="2:12" s="25" customFormat="1" ht="19.5" x14ac:dyDescent="0.3">
      <c r="B22" s="66" t="s">
        <v>6</v>
      </c>
      <c r="C22" s="80">
        <v>5267</v>
      </c>
      <c r="D22" s="92">
        <v>3.0150207221853319E-2</v>
      </c>
      <c r="E22" s="80">
        <v>3462</v>
      </c>
      <c r="F22" s="92">
        <v>2.3881461860022352E-2</v>
      </c>
      <c r="G22"/>
      <c r="H22" s="61"/>
      <c r="I22"/>
      <c r="J22"/>
      <c r="K22"/>
      <c r="L22"/>
    </row>
    <row r="23" spans="2:12" s="25" customFormat="1" ht="19.5" x14ac:dyDescent="0.3">
      <c r="B23" s="66" t="s">
        <v>337</v>
      </c>
      <c r="C23" s="80">
        <v>9751</v>
      </c>
      <c r="D23" s="92">
        <v>5.5818240102580539E-2</v>
      </c>
      <c r="E23" s="80">
        <v>7264</v>
      </c>
      <c r="F23" s="92">
        <v>5.0108301256846434E-2</v>
      </c>
      <c r="H23" s="61"/>
    </row>
    <row r="24" spans="2:12" ht="19.5" x14ac:dyDescent="0.3">
      <c r="B24" s="24" t="s">
        <v>83</v>
      </c>
      <c r="C24" s="80">
        <v>174692</v>
      </c>
      <c r="D24" s="92">
        <v>1</v>
      </c>
      <c r="E24" s="80">
        <v>144966</v>
      </c>
      <c r="F24" s="92">
        <v>1</v>
      </c>
      <c r="H24" s="61"/>
    </row>
    <row r="25" spans="2:12" ht="15" x14ac:dyDescent="0.25">
      <c r="B25" s="19"/>
      <c r="C25" s="19"/>
      <c r="D25" s="19"/>
      <c r="E25" s="19"/>
      <c r="F25" s="19"/>
    </row>
    <row r="26" spans="2:12" ht="15" x14ac:dyDescent="0.25">
      <c r="B26" s="19"/>
      <c r="C26" s="19"/>
      <c r="D26" s="19"/>
      <c r="E26" s="19"/>
      <c r="F26" s="19"/>
    </row>
    <row r="27" spans="2:12" ht="15" x14ac:dyDescent="0.25">
      <c r="B27" s="19"/>
      <c r="C27" s="19"/>
      <c r="D27" s="19"/>
      <c r="E27" s="19"/>
      <c r="F27" s="19"/>
    </row>
    <row r="28" spans="2:12" ht="15" x14ac:dyDescent="0.25">
      <c r="B28" s="19"/>
      <c r="C28" s="19"/>
      <c r="D28" s="19"/>
      <c r="E28" s="19"/>
      <c r="F28" s="19"/>
    </row>
    <row r="29" spans="2:12" ht="15" x14ac:dyDescent="0.25">
      <c r="B29" s="19"/>
      <c r="C29" s="19"/>
      <c r="D29" s="19"/>
      <c r="E29" s="19"/>
      <c r="F29" s="19"/>
    </row>
  </sheetData>
  <sheetProtection algorithmName="SHA-512" hashValue="nzYlGu7WL8r7ytipTF/04akXWWIsfPqfJlhc/3eVOgju8w4hh2B6PZ+ff/lKxebRXk+mrDwplOUd5iwCXB1ayg==" saltValue="N1h52xR2oe1JfPireGpC4g==" spinCount="100000" sheet="1" objects="1" scenarios="1" pivotTables="0"/>
  <mergeCells count="3">
    <mergeCell ref="C13:F13"/>
    <mergeCell ref="C14:D14"/>
    <mergeCell ref="E14:F14"/>
  </mergeCells>
  <hyperlinks>
    <hyperlink ref="B1" location="Índice!A1" display="Índice" xr:uid="{707A2EB2-B9D0-440E-A84D-8C3D43DF8F58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5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5.xml"/></Relationships>
</file>

<file path=customXml/_rels/item5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6.xml"/></Relationships>
</file>

<file path=customXml/_rels/item5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7.xml"/></Relationships>
</file>

<file path=customXml/_rels/item5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8.xml"/></Relationships>
</file>

<file path=customXml/_rels/item5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9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6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0.xml"/></Relationships>
</file>

<file path=customXml/_rels/item6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1.xml"/></Relationships>
</file>

<file path=customXml/_rels/item6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2.xml"/></Relationships>
</file>

<file path=customXml/_rels/item6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3.xml"/></Relationships>
</file>

<file path=customXml/_rels/item6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4.xml"/></Relationships>
</file>

<file path=customXml/_rels/item6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5.xml"/></Relationships>
</file>

<file path=customXml/_rels/item6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6.xml"/></Relationships>
</file>

<file path=customXml/_rels/item6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7.xml"/></Relationships>
</file>

<file path=customXml/_rels/item6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8.xml"/></Relationships>
</file>

<file path=customXml/_rels/item6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9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7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0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P e s s o a s _ a 3 3 2 1 2 e 9 - 0 d 0 b - 4 b c 4 - 9 3 3 2 - c 8 4 0 6 6 0 e 9 c a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 N D O _ D E S C R I C A O < / s t r i n g > < / k e y > < v a l u e > < i n t > 1 4 2 < / i n t > < / v a l u e > < / i t e m > < i t e m > < k e y > < s t r i n g > T E R _ N A T _ J U R < / s t r i n g > < / k e y > < v a l u e > < i n t > 1 1 9 < / i n t > < / v a l u e > < / i t e m > < i t e m > < k e y > < s t r i n g > C L A S S E _ I D A D E < / s t r i n g > < / k e y > < v a l u e > < i n t > 1 2 5 < / i n t > < / v a l u e > < / i t e m > < i t e m > < k e y > < s t r i n g > G E N E R O < / s t r i n g > < / k e y > < v a l u e > < i n t > 8 7 < / i n t > < / v a l u e > < / i t e m > < i t e m > < k e y > < s t r i n g > B E N E F I C I A R I O S < / s t r i n g > < / k e y > < v a l u e > < i n t > 1 2 9 < / i n t > < / v a l u e > < / i t e m > < i t e m > < k e y > < s t r i n g > N a t u r e z a   J u r � d i c a < / s t r i n g > < / k e y > < v a l u e > < i n t > 1 4 1 < / i n t > < / v a l u e > < / i t e m > < i t e m > < k e y > < s t r i n g > N D O _ C O D I G O < / s t r i n g > < / k e y > < v a l u e > < i n t > 1 2 2 < / i n t > < / v a l u e > < / i t e m > < / C o l u m n W i d t h s > < C o l u m n D i s p l a y I n d e x > < i t e m > < k e y > < s t r i n g > N D O _ D E S C R I C A O < / s t r i n g > < / k e y > < v a l u e > < i n t > 0 < / i n t > < / v a l u e > < / i t e m > < i t e m > < k e y > < s t r i n g > T E R _ N A T _ J U R < / s t r i n g > < / k e y > < v a l u e > < i n t > 1 < / i n t > < / v a l u e > < / i t e m > < i t e m > < k e y > < s t r i n g > C L A S S E _ I D A D E < / s t r i n g > < / k e y > < v a l u e > < i n t > 2 < / i n t > < / v a l u e > < / i t e m > < i t e m > < k e y > < s t r i n g > G E N E R O < / s t r i n g > < / k e y > < v a l u e > < i n t > 3 < / i n t > < / v a l u e > < / i t e m > < i t e m > < k e y > < s t r i n g > B E N E F I C I A R I O S < / s t r i n g > < / k e y > < v a l u e > < i n t > 4 < / i n t > < / v a l u e > < / i t e m > < i t e m > < k e y > < s t r i n g > N a t u r e z a   J u r � d i c a < / s t r i n g > < / k e y > < v a l u e > < i n t > 5 < / i n t > < / v a l u e > < / i t e m > < i t e m > < k e y > < s t r i n g > N D O _ C O D I G O 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 1 2 9 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A r e a s C u l t u r a s _ b 4 8 1 4 7 6 0 - 9 4 f b - 4 0 1 8 - a 9 0 f - c 1 a f 6 3 f e 4 f a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 I N T _ C O D I G O < / s t r i n g > < / k e y > < v a l u e > < i n t > 1 1 4 < / i n t > < / v a l u e > < / i t e m > < i t e m > < k e y > < s t r i n g > N D O _ D E S C R I C A O < / s t r i n g > < / k e y > < v a l u e > < i n t > 1 4 2 < / i n t > < / v a l u e > < / i t e m > < i t e m > < k e y > < s t r i n g > T I P O _ S U P E R F I C I E < / s t r i n g > < / k e y > < v a l u e > < i n t > 1 4 1 < / i n t > < / v a l u e > < / i t e m > < i t e m > < k e y > < s t r i n g > O C U P A _ S O L O < / s t r i n g > < / k e y > < v a l u e > < i n t > 2 0 9 < / i n t > < / v a l u e > < / i t e m > < i t e m > < k e y > < s t r i n g > G R U P O _ C U L T U R A < / s t r i n g > < / k e y > < v a l u e > < i n t > 2 7 9 < / i n t > < / v a l u e > < / i t e m > < i t e m > < k e y > < s t r i n g > C U L _ D E S C R I C A O < / s t r i n g > < / k e y > < v a l u e > < i n t > 2 2 5 < / i n t > < / v a l u e > < / i t e m > < i t e m > < k e y > < s t r i n g > N _ B E N < / s t r i n g > < / k e y > < v a l u e > < i n t > 7 8 < / i n t > < / v a l u e > < / i t e m > < i t e m > < k e y > < s t r i n g > A R E A < / s t r i n g > < / k e y > < v a l u e > < i n t > 6 9 < / i n t > < / v a l u e > < / i t e m > < i t e m > < k e y > < s t r i n g > O r d e m < / s t r i n g > < / k e y > < v a l u e > < i n t > 7 9 < / i n t > < / v a l u e > < / i t e m > < i t e m > < k e y > < s t r i n g > N D O _ C O D I G O < / s t r i n g > < / k e y > < v a l u e > < i n t > 1 2 2 < / i n t > < / v a l u e > < / i t e m > < / C o l u m n W i d t h s > < C o l u m n D i s p l a y I n d e x > < i t e m > < k e y > < s t r i n g > I N T _ C O D I G O < / s t r i n g > < / k e y > < v a l u e > < i n t > 0 < / i n t > < / v a l u e > < / i t e m > < i t e m > < k e y > < s t r i n g > N D O _ D E S C R I C A O < / s t r i n g > < / k e y > < v a l u e > < i n t > 1 < / i n t > < / v a l u e > < / i t e m > < i t e m > < k e y > < s t r i n g > T I P O _ S U P E R F I C I E < / s t r i n g > < / k e y > < v a l u e > < i n t > 2 < / i n t > < / v a l u e > < / i t e m > < i t e m > < k e y > < s t r i n g > O C U P A _ S O L O < / s t r i n g > < / k e y > < v a l u e > < i n t > 3 < / i n t > < / v a l u e > < / i t e m > < i t e m > < k e y > < s t r i n g > G R U P O _ C U L T U R A < / s t r i n g > < / k e y > < v a l u e > < i n t > 4 < / i n t > < / v a l u e > < / i t e m > < i t e m > < k e y > < s t r i n g > C U L _ D E S C R I C A O < / s t r i n g > < / k e y > < v a l u e > < i n t > 5 < / i n t > < / v a l u e > < / i t e m > < i t e m > < k e y > < s t r i n g > N _ B E N < / s t r i n g > < / k e y > < v a l u e > < i n t > 6 < / i n t > < / v a l u e > < / i t e m > < i t e m > < k e y > < s t r i n g > A R E A < / s t r i n g > < / k e y > < v a l u e > < i n t > 7 < / i n t > < / v a l u e > < / i t e m > < i t e m > < k e y > < s t r i n g > O r d e m < / s t r i n g > < / k e y > < v a l u e > < i n t > 8 < / i n t > < / v a l u e > < / i t e m > < i t e m > < k e y > < s t r i n g > N D O _ C O D I G O < / s t r i n g > < / k e y > < v a l u e > < i n t > 9 < / i n t > < / v a l u e > < / i t e m > < / C o l u m n D i s p l a y I n d e x > < C o l u m n F r o z e n   / > < C o l u m n C h e c k e d   / > < C o l u m n F i l t e r > < i t e m > < k e y > < s t r i n g > I N T _ C O D I G O < / s t r i n g > < / k e y > < v a l u e > < F i l t e r E x p r e s s i o n   x s i : n i l = " t r u e "   / > < / v a l u e > < / i t e m > < / C o l u m n F i l t e r > < S e l e c t i o n F i l t e r > < i t e m > < k e y > < s t r i n g > I N T _ C O D I G O < / s t r i n g > < / k e y > < v a l u e > < S e l e c t i o n F i l t e r   x s i : n i l = " t r u e "   / > < / v a l u e > < / i t e m > < / S e l e c t i o n F i l t e r > < F i l t e r P a r a m e t e r s > < i t e m > < k e y > < s t r i n g > I N T _ C O D I G O < / s t r i n g > < / k e y > < v a l u e > < C o m m a n d P a r a m e t e r s   / > < / v a l u e > < / i t e m > < / F i l t e r P a r a m e t e r s > < S o r t B y C o l u m n > O r d e m < / S o r t B y C o l u m n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0 5 3 b 7 f f a - 1 5 2 3 - 4 b 0 9 - 8 1 e 0 - 7 3 9 3 1 d b 7 e 0 9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 M A A   M P B   C O N V E R S � O < / S l i c e r S h e e t N a m e > < S A H o s t H a s h > 7 5 5 0 9 7 6 5 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E x p l o r a c o e s _ c d a 1 d 7 b e - f 2 c f - 4 e b d - 9 f 7 c - a 4 1 d f e 4 0 5 0 9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 N D O _ D E S C R I C A O < / s t r i n g > < / k e y > < v a l u e > < i n t > 1 4 2 < / i n t > < / v a l u e > < / i t e m > < i t e m > < k e y > < s t r i n g > C L A S S E _ A R E A < / s t r i n g > < / k e y > < v a l u e > < i n t > 1 2 0 < / i n t > < / v a l u e > < / i t e m > < i t e m > < k e y > < s t r i n g > N _ E X P < / s t r i n g > < / k e y > < v a l u e > < i n t > 7 6 < / i n t > < / v a l u e > < / i t e m > < i t e m > < k e y > < s t r i n g > A R E A < / s t r i n g > < / k e y > < v a l u e > < i n t > 6 9 < / i n t > < / v a l u e > < / i t e m > < i t e m > < k e y > < s t r i n g > N D O _ C O D I G O < / s t r i n g > < / k e y > < v a l u e > < i n t > 1 3 8 < / i n t > < / v a l u e > < / i t e m > < / C o l u m n W i d t h s > < C o l u m n D i s p l a y I n d e x > < i t e m > < k e y > < s t r i n g > N D O _ D E S C R I C A O < / s t r i n g > < / k e y > < v a l u e > < i n t > 0 < / i n t > < / v a l u e > < / i t e m > < i t e m > < k e y > < s t r i n g > C L A S S E _ A R E A < / s t r i n g > < / k e y > < v a l u e > < i n t > 1 < / i n t > < / v a l u e > < / i t e m > < i t e m > < k e y > < s t r i n g > N _ E X P < / s t r i n g > < / k e y > < v a l u e > < i n t > 2 < / i n t > < / v a l u e > < / i t e m > < i t e m > < k e y > < s t r i n g > A R E A < / s t r i n g > < / k e y > < v a l u e > < i n t > 3 < / i n t > < / v a l u e > < / i t e m > < i t e m > < k e y > < s t r i n g > N D O _ C O D I G O 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Q u a d r o 0 1 _ f 7 d 6 f e 6 9 - 7 d e 5 - 4 8 2 1 - 8 1 9 f - b 9 0 2 1 2 5 f b d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 A J U _ C O D I G O < / s t r i n g > < / k e y > < v a l u e > < i n t > 1 1 6 < / i n t > < / v a l u e > < / i t e m > < i t e m > < k e y > < s t r i n g > A J U _ N O M E < / s t r i n g > < / k e y > < v a l u e > < i n t > 1 0 5 < / i n t > < / v a l u e > < / i t e m > < i t e m > < k e y > < s t r i n g > R E G _ C O D I G O < / s t r i n g > < / k e y > < v a l u e > < i n t > 1 1 7 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 C A N D A N T < / s t r i n g > < / k e y > < v a l u e > < i n t > 9 8 < / i n t > < / v a l u e > < / i t e m > < i t e m > < k e y > < s t r i n g > A R E A A N T < / s t r i n g > < / k e y > < v a l u e > < i n t > 9 5 < / i n t > < / v a l u e > < / i t e m > < i t e m > < k e y > < s t r i n g > C N A N T < / s t r i n g > < / k e y > < v a l u e > < i n t > 8 0 < / i n t > < / v a l u e > < / i t e m > < i t e m > < k e y > < s t r i n g > R E G I A O < / s t r i n g > < / k e y > < v a l u e > < i n t > 8 3 < / i n t > < / v a l u e > < / i t e m > < i t e m > < k e y > < s t r i n g > C o m p C a n d < / s t r i n g > < / k e y > < v a l u e > < i n t > 1 0 3 < / i n t > < / v a l u e > < / i t e m > < i t e m > < k e y > < s t r i n g > C o m p A r e a < / s t r i n g > < / k e y > < v a l u e > < i n t > 1 0 1 < / i n t > < / v a l u e > < / i t e m > < i t e m > < k e y > < s t r i n g > C o m p C N < / s t r i n g > < / k e y > < v a l u e > < i n t > 9 0 < / i n t > < / v a l u e > < / i t e m > < / C o l u m n W i d t h s > < C o l u m n D i s p l a y I n d e x > < i t e m > < k e y > < s t r i n g > A J U _ C O D I G O < / s t r i n g > < / k e y > < v a l u e > < i n t > 0 < / i n t > < / v a l u e > < / i t e m > < i t e m > < k e y > < s t r i n g > A J U _ N O M E < / s t r i n g > < / k e y > < v a l u e > < i n t > 1 < / i n t > < / v a l u e > < / i t e m > < i t e m > < k e y > < s t r i n g > R E G _ C O D I G O < / s t r i n g > < / k e y > < v a l u e > < i n t > 2 < / i n t > < / v a l u e > < / i t e m > < i t e m > < k e y > < s t r i n g > C A N D I D A T U R A S < / s t r i n g > < / k e y > < v a l u e > < i n t > 3 < / i n t > < / v a l u e > < / i t e m > < i t e m > < k e y > < s t r i n g > A R E A < / s t r i n g > < / k e y > < v a l u e > < i n t > 4 < / i n t > < / v a l u e > < / i t e m > < i t e m > < k e y > < s t r i n g > C N < / s t r i n g > < / k e y > < v a l u e > < i n t > 5 < / i n t > < / v a l u e > < / i t e m > < i t e m > < k e y > < s t r i n g > C A N D A N T < / s t r i n g > < / k e y > < v a l u e > < i n t > 6 < / i n t > < / v a l u e > < / i t e m > < i t e m > < k e y > < s t r i n g > A R E A A N T < / s t r i n g > < / k e y > < v a l u e > < i n t > 7 < / i n t > < / v a l u e > < / i t e m > < i t e m > < k e y > < s t r i n g > C N A N T < / s t r i n g > < / k e y > < v a l u e > < i n t > 8 < / i n t > < / v a l u e > < / i t e m > < i t e m > < k e y > < s t r i n g > R E G I A O < / s t r i n g > < / k e y > < v a l u e > < i n t > 9 < / i n t > < / v a l u e > < / i t e m > < i t e m > < k e y > < s t r i n g > C o m p C a n d < / s t r i n g > < / k e y > < v a l u e > < i n t > 1 0 < / i n t > < / v a l u e > < / i t e m > < i t e m > < k e y > < s t r i n g > C o m p A r e a < / s t r i n g > < / k e y > < v a l u e > < i n t > 1 1 < / i n t > < / v a l u e > < / i t e m > < i t e m > < k e y > < s t r i n g > C o m p C N 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Q u a d r o 0 2 _ b 5 2 2 b 3 8 9 - 2 f f d - 4 c a f - 8 6 f d - 7 1 0 c a 4 a b 1 b 4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 N I V E L _ I I _ N O V O < / s t r i n g > < / k e y > < v a l u e > < i n t > 1 3 3 < / i n t > < / v a l u e > < / i t e m > < i t e m > < k e y > < s t r i n g > N I V E L _ I _ N O V O < / s t r i n g > < / k e y > < v a l u e > < i n t > 1 2 9 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 N I V E L _ I I _ N O V O < / s t r i n g > < / k e y > < v a l u e > < i n t > 1 4 < / i n t > < / v a l u e > < / i t e m > < i t e m > < k e y > < s t r i n g > N I V E L _ I _ N O V O < / s t r i n g > < / k e y > < v a l u e > < i n t > 1 3 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Q u a d r o 1 1 _ 5 d 4 2 5 9 f 4 - 5 c a 1 - 4 5 5 b - b 0 8 9 - b 8 c 7 1 6 9 6 f e e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 P E R I O D O < / s t r i n g > < / k e y > < v a l u e > < i n t > 9 2 < / i n t > < / v a l u e > < / i t e m > < i t e m > < k e y > < s t r i n g > D R A P < / s t r i n g > < / k e y > < v a l u e > < i n t > 7 0 < / i n t > < / v a l u e > < / i t e m > < i t e m > < k e y > < s t r i n g > D E S C _ D R A P < / s t r i n g > < / k e y > < v a l u e > < i n t > 1 0 8 < / i n t > < / v a l u e > < / i t e m > < i t e m > < k e y > < s t r i n g > N _ P A R C _ B A L D < / s t r i n g > < / k e y > < v a l u e > < i n t > 1 2 4 < / i n t > < / v a l u e > < / i t e m > < i t e m > < k e y > < s t r i n g > M A R C A D A S < / s t r i n g > < / k e y > < v a l u e > < i n t > 1 0 7 < / i n t > < / v a l u e > < / i t e m > < i t e m > < k e y > < s t r i n g > R E A L I Z A D A S < / s t r i n g > < / k e y > < v a l u e > < i n t > 1 1 1 < / i n t > < / v a l u e > < / i t e m > < i t e m > < k e y > < s t r i n g > P E N D E N T E S < / s t r i n g > < / k e y > < v a l u e > < i n t > 1 0 8 < / i n t > < / v a l u e > < / i t e m > < i t e m > < k e y > < s t r i n g > A N U L A D A S < / s t r i n g > < / k e y > < v a l u e > < i n t > 1 0 4 < / i n t > < / v a l u e > < / i t e m > < i t e m > < k e y > < s t r i n g > A P R O V A D A S < / s t r i n g > < / k e y > < v a l u e > < i n t > 1 1 3 < / i n t > < / v a l u e > < / i t e m > < / C o l u m n W i d t h s > < C o l u m n D i s p l a y I n d e x > < i t e m > < k e y > < s t r i n g > P E R I O D O < / s t r i n g > < / k e y > < v a l u e > < i n t > 0 < / i n t > < / v a l u e > < / i t e m > < i t e m > < k e y > < s t r i n g > D R A P < / s t r i n g > < / k e y > < v a l u e > < i n t > 1 < / i n t > < / v a l u e > < / i t e m > < i t e m > < k e y > < s t r i n g > D E S C _ D R A P < / s t r i n g > < / k e y > < v a l u e > < i n t > 2 < / i n t > < / v a l u e > < / i t e m > < i t e m > < k e y > < s t r i n g > N _ P A R C _ B A L D < / s t r i n g > < / k e y > < v a l u e > < i n t > 3 < / i n t > < / v a l u e > < / i t e m > < i t e m > < k e y > < s t r i n g > M A R C A D A S < / s t r i n g > < / k e y > < v a l u e > < i n t > 4 < / i n t > < / v a l u e > < / i t e m > < i t e m > < k e y > < s t r i n g > R E A L I Z A D A S < / s t r i n g > < / k e y > < v a l u e > < i n t > 5 < / i n t > < / v a l u e > < / i t e m > < i t e m > < k e y > < s t r i n g > P E N D E N T E S < / s t r i n g > < / k e y > < v a l u e > < i n t > 6 < / i n t > < / v a l u e > < / i t e m > < i t e m > < k e y > < s t r i n g > A N U L A D A S < / s t r i n g > < / k e y > < v a l u e > < i n t > 7 < / i n t > < / v a l u e > < / i t e m > < i t e m > < k e y > < s t r i n g > A P R O V A D A S 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Q u a d r o 0 2   M A A   M P R O D I _ a 6 d 7 d 2 b c - b 1 8 f - 4 7 0 7 - a e 3 f - b 8 7 a a 1 3 e 2 f b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 Q u a d r o 0 5 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 Q u a d r o 0 5 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 S U B M E T I D A S < / K e y > < / D i a g r a m O b j e c t K e y > < D i a g r a m O b j e c t K e y > < K e y > M e a s u r e s \ S o m a   d e   S U B M E T I D A S \ T a g I n f o \ F � r m u l a < / K e y > < / D i a g r a m O b j e c t K e y > < D i a g r a m O b j e c t K e y > < K e y > M e a s u r e s \ S o m a   d e   S U B M E T I D A S \ T a g I n f o \ V a l o r < / K e y > < / D i a g r a m O b j e c t K e y > < D i a g r a m O b j e c t K e y > < K e y > M e a s u r e s \ S o m a   d e   A R E A   6 < / K e y > < / D i a g r a m O b j e c t K e y > < D i a g r a m O b j e c t K e y > < K e y > M e a s u r e s \ S o m a   d e   A R E A   6 \ T a g I n f o \ F � r m u l a < / K e y > < / D i a g r a m O b j e c t K e y > < D i a g r a m O b j e c t K e y > < K e y > M e a s u r e s \ S o m a   d e   A R E A   6 \ T a g I n f o \ V a l o r < / K e y > < / D i a g r a m O b j e c t K e y > < D i a g r a m O b j e c t K e y > < K e y > M e a s u r e s \ S o m a   d e   C N   2 < / K e y > < / D i a g r a m O b j e c t K e y > < D i a g r a m O b j e c t K e y > < K e y > M e a s u r e s \ S o m a   d e   C N   2 \ T a g I n f o \ F � r m u l a < / K e y > < / D i a g r a m O b j e c t K e y > < D i a g r a m O b j e c t K e y > < K e y > M e a s u r e s \ S o m a   d e   C N   2 \ T a g I n f o \ V a l o r < / K e y > < / D i a g r a m O b j e c t K e y > < D i a g r a m O b j e c t K e y > < K e y > C o l u m n s \ O P E _ C O D I G O < / K e y > < / D i a g r a m O b j e c t K e y > < D i a g r a m O b j e c t K e y > < K e y > C o l u m n s \ O P E _ D E S C R I C A O < / K e y > < / D i a g r a m O b j e c t K e y > < D i a g r a m O b j e c t K e y > < K e y > C o l u m n s \ R E G _ C O D I G O < / K e y > < / D i a g r a m O b j e c t K e y > < D i a g r a m O b j e c t K e y > < K e y > C o l u m n s \ S U B M E T I D A S 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 C o l u m n s \ R E G I A O < / K e y > < / D i a g r a m O b j e c t K e y > < D i a g r a m O b j e c t K e y > < K e y > C o l u m n s \ O r d e m < / K e y > < / D i a g r a m O b j e c t K e y > < D i a g r a m O b j e c t K e y > < K e y > L i n k s \ & l t ; C o l u m n s \ S o m a   d e   S U B M E T I D A S & g t ; - & l t ; M e a s u r e s \ S U B M E T I D A S & g t ; < / K e y > < / D i a g r a m O b j e c t K e y > < D i a g r a m O b j e c t K e y > < K e y > L i n k s \ & l t ; C o l u m n s \ S o m a   d e   S U B M E T I D A S & g t ; - & l t ; M e a s u r e s \ S U B M E T I D A S & g t ; \ C O L U M N < / K e y > < / D i a g r a m O b j e c t K e y > < D i a g r a m O b j e c t K e y > < K e y > L i n k s \ & l t ; C o l u m n s \ S o m a   d e   S U B M E T I D A S & g t ; - & l t ; M e a s u r e s \ S U B M E T I D A S & g t ; \ M E A S U R E < / K e y > < / D i a g r a m O b j e c t K e y > < D i a g r a m O b j e c t K e y > < K e y > L i n k s \ & l t ; C o l u m n s \ S o m a   d e   A R E A   6 & g t ; - & l t ; M e a s u r e s \ A R E A & g t ; < / K e y > < / D i a g r a m O b j e c t K e y > < D i a g r a m O b j e c t K e y > < K e y > L i n k s \ & l t ; C o l u m n s \ S o m a   d e   A R E A   6 & g t ; - & l t ; M e a s u r e s \ A R E A & g t ; \ C O L U M N < / K e y > < / D i a g r a m O b j e c t K e y > < D i a g r a m O b j e c t K e y > < K e y > L i n k s \ & l t ; C o l u m n s \ S o m a   d e   A R E A   6 & g t ; - & l t ; M e a s u r e s \ A R E A & g t ; \ M E A S U R E < / K e y > < / D i a g r a m O b j e c t K e y > < D i a g r a m O b j e c t K e y > < K e y > L i n k s \ & l t ; C o l u m n s \ S o m a   d e   C N   2 & g t ; - & l t ; M e a s u r e s \ C N & g t ; < / K e y > < / D i a g r a m O b j e c t K e y > < D i a g r a m O b j e c t K e y > < K e y > L i n k s \ & l t ; C o l u m n s \ S o m a   d e   C N   2 & g t ; - & l t ; M e a s u r e s \ C N & g t ; \ C O L U M N < / K e y > < / D i a g r a m O b j e c t K e y > < D i a g r a m O b j e c t K e y > < K e y > L i n k s \ & l t ; C o l u m n s \ S o m a   d e   C N   2 & g t ; - & l t ; M e a s u r e s \ C N & g t ; \ M E A S U R E 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 S U B M E T I D A S 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 S U B M E T I D A S \ T a g I n f o \ F � r m u l a 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 S U B M E T I D A S \ T a g I n f o \ V a l o r 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 6 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 2 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 C o l u m n s \ O P E _ C O D I G O 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 C o l u m n s \ O P E _ D E S C R I C A O 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 C o l u m n s \ R E G _ C O D I G O 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 C o l u m n s \ S U B M E T I D A S 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 S U B M E T I D A S & g t ; - & l t ; M e a s u r e s \ S U B M E T I D A S & g t ; 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 S U B M E T I D A S & g t ; - & l t ; M e a s u r e s \ S U B M E T I D A S & g t ; \ C O L U M N 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 S U B M E T I D A S & g t ; - & l t ; M e a s u r e s \ S U B M E T I D A S & g t ; \ M E A S U R E 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 6 & g t ; - & l t ; M e a s u r e s \ A R E A & g t ; 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 6 & g t ; - & l t ; M e a s u r e s \ A R E A & g t ; \ C O L U M N 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 6 & g t ; - & l t ; M e a s u r e s \ A R E A & g t ; \ M E A S U R E 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 G r a f i c o s M o d e l o T 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 G r a f i c o s M o d e l o T 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 N _ C O M U N I C A C O E S < / K e y > < / D i a g r a m O b j e c t K e y > < D i a g r a m O b j e c t K e y > < K e y > M e a s u r e s \ S o m a   d e   N _ C O M U N I C A C O E S \ T a g I n f o \ F � r m u l a < / K e y > < / D i a g r a m O b j e c t K e y > < D i a g r a m O b j e c t K e y > < K e y > M e a s u r e s \ S o m a   d e   N _ C O M U N I C A C O E S \ T a g I n f o \ V a l o r < / K e y > < / D i a g r a m O b j e c t K e y > < D i a g r a m O b j e c t K e y > < K e y > M e a s u r e s \ S o m a   d e   D I R E I T O S < / K e y > < / D i a g r a m O b j e c t K e y > < D i a g r a m O b j e c t K e y > < K e y > M e a s u r e s \ S o m a   d e   D I R E I T O S \ T a g I n f o \ F � r m u l a < / K e y > < / D i a g r a m O b j e c t K e y > < D i a g r a m O b j e c t K e y > < K e y > M e a s u r e s \ S o m a   d e   D I R E I T O S \ T a g I n f o \ V a l o r < / K e y > < / D i a g r a m O b j e c t K e y > < D i a g r a m O b j e c t K e y > < K e y > M e a s u r e s \ S o m a   d e   A R E A   5 < / K e y > < / D i a g r a m O b j e c t K e y > < D i a g r a m O b j e c t K e y > < K e y > M e a s u r e s \ S o m a   d e   A R E A   5 \ T a g I n f o \ F � r m u l a < / K e y > < / D i a g r a m O b j e c t K e y > < D i a g r a m O b j e c t K e y > < K e y > M e a s u r e s \ S o m a   d e   A R E A   5 \ T a g I n f o \ V a l o r < / K e y > < / D i a g r a m O b j e c t K e y > < D i a g r a m O b j e c t K e y > < K e y > C o l u m n s \ C M T _ D E S _ T I P _ T R F < / K e y > < / D i a g r a m O b j e c t K e y > < D i a g r a m O b j e c t K e y > < K e y > C o l u m n s \ M E D I D A < / K e y > < / D i a g r a m O b j e c t K e y > < D i a g r a m O b j e c t K e y > < K e y > C o l u m n s \ N _ C O M U N I C A C O E S < / K e y > < / D i a g r a m O b j e c t K e y > < D i a g r a m O b j e c t K e y > < K e y > C o l u m n s \ N _ C E D < / K e y > < / D i a g r a m O b j e c t K e y > < D i a g r a m O b j e c t K e y > < K e y > C o l u m n s \ N _ C E S < / K e y > < / D i a g r a m O b j e c t K e y > < D i a g r a m O b j e c t K e y > < K e y > C o l u m n s \ D I R E I T O S < / K e y > < / D i a g r a m O b j e c t K e y > < D i a g r a m O b j e c t K e y > < K e y > C o l u m n s \ M O N T A N T E < / K e y > < / D i a g r a m O b j e c t K e y > < D i a g r a m O b j e c t K e y > < K e y > C o l u m n s \ A R E A < / K e y > < / D i a g r a m O b j e c t K e y > < D i a g r a m O b j e c t K e y > < K e y > C o l u m n s \ A J U D A < / K e y > < / D i a g r a m O b j e c t K e y > < D i a g r a m O b j e c t K e y > < K e y > L i n k s \ & l t ; C o l u m n s \ S o m a   d e   N _ C O M U N I C A C O E S & g t ; - & l t ; M e a s u r e s \ N _ C O M U N I C A C O E S & g t ; < / K e y > < / D i a g r a m O b j e c t K e y > < D i a g r a m O b j e c t K e y > < K e y > L i n k s \ & l t ; C o l u m n s \ S o m a   d e   N _ C O M U N I C A C O E S & g t ; - & l t ; M e a s u r e s \ N _ C O M U N I C A C O E S & g t ; \ C O L U M N < / K e y > < / D i a g r a m O b j e c t K e y > < D i a g r a m O b j e c t K e y > < K e y > L i n k s \ & l t ; C o l u m n s \ S o m a   d e   N _ C O M U N I C A C O E S & g t ; - & l t ; M e a s u r e s \ N _ C O M U N I C A C O E S & g t ; \ M E A S U R E < / K e y > < / D i a g r a m O b j e c t K e y > < D i a g r a m O b j e c t K e y > < K e y > L i n k s \ & l t ; C o l u m n s \ S o m a   d e   D I R E I T O S & g t ; - & l t ; M e a s u r e s \ D I R E I T O S & g t ; < / K e y > < / D i a g r a m O b j e c t K e y > < D i a g r a m O b j e c t K e y > < K e y > L i n k s \ & l t ; C o l u m n s \ S o m a   d e   D I R E I T O S & g t ; - & l t ; M e a s u r e s \ D I R E I T O S & g t ; \ C O L U M N < / K e y > < / D i a g r a m O b j e c t K e y > < D i a g r a m O b j e c t K e y > < K e y > L i n k s \ & l t ; C o l u m n s \ S o m a   d e   D I R E I T O S & g t ; - & l t ; M e a s u r e s \ D I R E I T O S & g t ; \ M E A S U R E < / K e y > < / D i a g r a m O b j e c t K e y > < D i a g r a m O b j e c t K e y > < K e y > L i n k s \ & l t ; C o l u m n s \ S o m a   d e   A R E A   5 & g t ; - & l t ; M e a s u r e s \ A R E A & g t ; < / K e y > < / D i a g r a m O b j e c t K e y > < D i a g r a m O b j e c t K e y > < K e y > L i n k s \ & l t ; C o l u m n s \ S o m a   d e   A R E A   5 & g t ; - & l t ; M e a s u r e s \ A R E A & g t ; \ C O L U M N < / K e y > < / D i a g r a m O b j e c t K e y > < D i a g r a m O b j e c t K e y > < K e y > L i n k s \ & l t ; C o l u m n s \ S o m a   d e   A R E A   5 & g t ; - & l t ; M e a s u r e s \ A R E A & g t ; \ M E A S U R E 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 N _ C O M U N I C A C O E S 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 N _ C O M U N I C A C O E S \ T a g I n f o \ F � r m u l a 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 N _ C O M U N I C A C O E S \ T a g I n f o \ V a l o r 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 D I R E I T O S 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 D I R E I T O S \ T a g I n f o \ F � r m u l a 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 D I R E I T O S \ T a g I n f o \ V a l o r 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 5 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 C o l u m n s \ C M T _ D E S _ T I P _ T R F 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 C o l u m n s \ M E D I D A 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 C o l u m n s \ N _ C O M U N I C A C O E S 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 C o l u m n s \ N _ C E D 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 C o l u m n s \ N _ C E S 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 C o l u m n s \ D I R E I T O S 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 C o l u m n s \ M O N T A N T E 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 N _ C O M U N I C A C O E S & g t ; - & l t ; M e a s u r e s \ N _ C O M U N I C A C O E S & g t ; 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 N _ C O M U N I C A C O E S & g t ; - & l t ; M e a s u r e s \ N _ C O M U N I C A C O E S & g t ; \ C O L U M N 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 N _ C O M U N I C A C O E S & g t ; - & l t ; M e a s u r e s \ N _ C O M U N I C A C O E S & g t ; \ M E A S U R E 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 D I R E I T O S & g t ; - & l t ; M e a s u r e s \ D I R E I T O S & g t ; 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 D I R E I T O S & g t ; - & l t ; M e a s u r e s \ D I R E I T O S & g t ; \ C O L U M N 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 D I R E I T O S & g t ; - & l t ; M e a s u r e s \ D I R E I T O S & g t ; \ M E A S U R E 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 5 & g t ; - & l t ; M e a s u r e s \ A R E A & g t ; 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 5 & g t ; - & l t ; M e a s u r e s \ A R E A & g t ; \ C O L U M N 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 5 & g t ; - & l t ; M e a s u r e s \ A R E A & g t ; \ M E A S U R E 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 Q u a d r o 0 4 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 Q u a d r o 0 4 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 4 < / K e y > < / D i a g r a m O b j e c t K e y > < D i a g r a m O b j e c t K e y > < K e y > M e a s u r e s \ S o m a   d e   C A N D I D A T U R A S   4 \ T a g I n f o \ F � r m u l a < / K e y > < / D i a g r a m O b j e c t K e y > < D i a g r a m O b j e c t K e y > < K e y > M e a s u r e s \ S o m a   d e   C A N D I D A T U R A S   4 \ T a g I n f o \ V a l o r < / K e y > < / D i a g r a m O b j e c t K e y > < D i a g r a m O b j e c t K e y > < K e y > M e a s u r e s \ S o m a   d e   A R E A   4 < / K e y > < / D i a g r a m O b j e c t K e y > < D i a g r a m O b j e c t K e y > < K e y > M e a s u r e s \ S o m a   d e   A R E A   4 \ T a g I n f o \ F � r m u l a < / K e y > < / D i a g r a m O b j e c t K e y > < D i a g r a m O b j e c t K e y > < K e y > M e a s u r e s \ S o m a   d e   A R E A   4 \ T a g I n f o \ V a l o r < / K e y > < / D i a g r a m O b j e c t K e y > < D i a g r a m O b j e c t K e y > < K e y > C o l u m n s \ C U L _ D E S C R I C A O 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 C o l u m n s \ A J U D A < / K e y > < / D i a g r a m O b j e c t K e y > < D i a g r a m O b j e c t K e y > < K e y > L i n k s \ & l t ; C o l u m n s \ S o m a   d e   C A N D I D A T U R A S   4 & g t ; - & l t ; M e a s u r e s \ C A N D I D A T U R A S & g t ; < / K e y > < / D i a g r a m O b j e c t K e y > < D i a g r a m O b j e c t K e y > < K e y > L i n k s \ & l t ; C o l u m n s \ S o m a   d e   C A N D I D A T U R A S   4 & g t ; - & l t ; M e a s u r e s \ C A N D I D A T U R A S & g t ; \ C O L U M N < / K e y > < / D i a g r a m O b j e c t K e y > < D i a g r a m O b j e c t K e y > < K e y > L i n k s \ & l t ; C o l u m n s \ S o m a   d e   C A N D I D A T U R A S   4 & g t ; - & l t ; M e a s u r e s \ C A N D I D A T U R A S & g t ; \ M E A S U R E < / K e y > < / D i a g r a m O b j e c t K e y > < D i a g r a m O b j e c t K e y > < K e y > L i n k s \ & l t ; C o l u m n s \ S o m a   d e   A R E A   4 & g t ; - & l t ; M e a s u r e s \ A R E A & g t ; < / K e y > < / D i a g r a m O b j e c t K e y > < D i a g r a m O b j e c t K e y > < K e y > L i n k s \ & l t ; C o l u m n s \ S o m a   d e   A R E A   4 & g t ; - & l t ; M e a s u r e s \ A R E A & g t ; \ C O L U M N < / K e y > < / D i a g r a m O b j e c t K e y > < D i a g r a m O b j e c t K e y > < K e y > L i n k s \ & l t ; C o l u m n s \ S o m a   d e   A R E A   4 & g t ; - & l t ; M e a s u r e s \ A R E A & g t ; \ M E A S U R E 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 4 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 C o l u m n s \ C U L _ D E S C R I C A O 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 4 & g t ; - & l t ; M e a s u r e s \ C A N D I D A T U R A S & g t ; 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 4 & g t ; - & l t ; M e a s u r e s \ C A N D I D A T U R A S & g t ; \ C O L U M N 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 4 & g t ; - & l t ; M e a s u r e s \ C A N D I D A T U R A S & g t ; \ M E A S U R E 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 Q u a d r o 0 3 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 Q u a d r o 0 3 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 3 < / K e y > < / D i a g r a m O b j e c t K e y > < D i a g r a m O b j e c t K e y > < K e y > M e a s u r e s \ S o m a   d e   C A N D I D A T U R A S   3 \ T a g I n f o \ F � r m u l a < / K e y > < / D i a g r a m O b j e c t K e y > < D i a g r a m O b j e c t K e y > < K e y > M e a s u r e s \ S o m a   d e   C A N D I D A T U R A S   3 \ T a g I n f o \ V a l o r < / K e y > < / D i a g r a m O b j e c t K e y > < D i a g r a m O b j e c t K e y > < K e y > M e a s u r e s \ S o m a   d e   A R E A   3 < / K e y > < / D i a g r a m O b j e c t K e y > < D i a g r a m O b j e c t K e y > < K e y > M e a s u r e s \ S o m a   d e   A R E A   3 \ T a g I n f o \ F � r m u l a < / K e y > < / D i a g r a m O b j e c t K e y > < D i a g r a m O b j e c t K e y > < K e y > M e a s u r e s \ S o m a   d e   A R E A   3 \ T a g I n f o \ V a l o r < / K e y > < / D i a g r a m O b j e c t K e y > < D i a g r a m O b j e c t K e y > < K e y > C o l u m n s \ T O T A L < / K e y > < / D i a g r a m O b j e c t K e y > < D i a g r a m O b j e c t K e y > < K e y > C o l u m n s \ N U M _ C O D I G O < / K e y > < / D i a g r a m O b j e c t K e y > < D i a g r a m O b j e c t K e y > < K e y > C o l u m n s \ R E G I A O 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 C o l u m n s \ V A R _ F I N 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 C o l u m n s \ N O V A _ R E G I A O < / K e y > < / D i a g r a m O b j e c t K e y > < D i a g r a m O b j e c t K e y > < K e y > C o l u m n s \ N O V O _ N I V E L _ I I I < / K e y > < / D i a g r a m O b j e c t K e y > < D i a g r a m O b j e c t K e y > < K e y > C o l u m n s \ N O V A _ C U L T U R A < / K e y > < / D i a g r a m O b j e c t K e y > < D i a g r a m O b j e c t K e y > < K e y > L i n k s \ & l t ; C o l u m n s \ S o m a   d e   C A N D I D A T U R A S   3 & g t ; - & l t ; M e a s u r e s \ C A N D I D A T U R A S & g t ; < / K e y > < / D i a g r a m O b j e c t K e y > < D i a g r a m O b j e c t K e y > < K e y > L i n k s \ & l t ; C o l u m n s \ S o m a   d e   C A N D I D A T U R A S   3 & g t ; - & l t ; M e a s u r e s \ C A N D I D A T U R A S & g t ; \ C O L U M N < / K e y > < / D i a g r a m O b j e c t K e y > < D i a g r a m O b j e c t K e y > < K e y > L i n k s \ & l t ; C o l u m n s \ S o m a   d e   C A N D I D A T U R A S   3 & g t ; - & l t ; M e a s u r e s \ C A N D I D A T U R A S & g t ; \ M E A S U R E < / K e y > < / D i a g r a m O b j e c t K e y > < D i a g r a m O b j e c t K e y > < K e y > L i n k s \ & l t ; C o l u m n s \ S o m a   d e   A R E A   3 & g t ; - & l t ; M e a s u r e s \ A R E A & g t ; < / K e y > < / D i a g r a m O b j e c t K e y > < D i a g r a m O b j e c t K e y > < K e y > L i n k s \ & l t ; C o l u m n s \ S o m a   d e   A R E A   3 & g t ; - & l t ; M e a s u r e s \ A R E A & g t ; \ C O L U M N < / K e y > < / D i a g r a m O b j e c t K e y > < D i a g r a m O b j e c t K e y > < K e y > L i n k s \ & l t ; C o l u m n s \ S o m a   d e   A R E A   3 & g t ; - & l t ; M e a s u r e s \ A R E A & g t ; \ M E A S U R E 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 3 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 C o l u m n s \ V A R _ F I N 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 C o l u m n s \ N O V A _ R E G I A O 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 C o l u m n s \ N O V O _ N I V E L _ I I I 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 C o l u m n s \ N O V A _ C U L T U R A 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 3 & g t ; - & l t ; M e a s u r e s \ C A N D I D A T U R A S & g t ; 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 3 & g t ; - & l t ; M e a s u r e s \ C A N D I D A T U R A S & g t ; \ C O L U M N 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 3 & g t ; - & l t ; M e a s u r e s \ C A N D I D A T U R A S & g t ; \ M E A S U R E 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 Q u a d r o 0 7 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 Q u a d r o 0 7 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 S U B M E T I D A S   2 < / K e y > < / D i a g r a m O b j e c t K e y > < D i a g r a m O b j e c t K e y > < K e y > M e a s u r e s \ S o m a   d e   S U B M E T I D A S   2 \ T a g I n f o \ F � r m u l a < / K e y > < / D i a g r a m O b j e c t K e y > < D i a g r a m O b j e c t K e y > < K e y > M e a s u r e s \ S o m a   d e   S U B M E T I D A S   2 \ T a g I n f o \ V a l o r < / K e y > < / D i a g r a m O b j e c t K e y > < D i a g r a m O b j e c t K e y > < K e y > M e a s u r e s \ S o m a   d e   V a r _ c a n d   2 < / K e y > < / D i a g r a m O b j e c t K e y > < D i a g r a m O b j e c t K e y > < K e y > M e a s u r e s \ S o m a   d e   V a r _ c a n d   2 \ T a g I n f o \ F � r m u l a < / K e y > < / D i a g r a m O b j e c t K e y > < D i a g r a m O b j e c t K e y > < K e y > M e a s u r e s \ S o m a   d e   V a r _ c a n d   2 \ T a g I n f o \ V a l o r < / K e y > < / D i a g r a m O b j e c t K e y > < D i a g r a m O b j e c t K e y > < K e y > M e a s u r e s \ M � x i m o   d e   V a r _ c a n d   2 < / K e y > < / D i a g r a m O b j e c t K e y > < D i a g r a m O b j e c t K e y > < K e y > M e a s u r e s \ M � x i m o   d e   V a r _ c a n d   2 \ T a g I n f o \ F � r m u l a < / K e y > < / D i a g r a m O b j e c t K e y > < D i a g r a m O b j e c t K e y > < K e y > M e a s u r e s \ M � x i m o   d e   V a r _ c a n d   2 \ T a g I n f o \ V a l o r < / K e y > < / D i a g r a m O b j e c t K e y > < D i a g r a m O b j e c t K e y > < K e y > C o l u m n s \ C O D _ E N T I D A D E < / K e y > < / D i a g r a m O b j e c t K e y > < D i a g r a m O b j e c t K e y > < K e y > C o l u m n s \ U O R _ D E S _ U N I _ O R G < / K e y > < / D i a g r a m O b j e c t K e y > < D i a g r a m O b j e c t K e y > < K e y > C o l u m n s \ N U M _ C O D I G O < / K e y > < / D i a g r a m O b j e c t K e y > < D i a g r a m O b j e c t K e y > < K e y > C o l u m n s \ R E G I A O < / K e y > < / D i a g r a m O b j e c t K e y > < D i a g r a m O b j e c t K e y > < K e y > C o l u m n s \ S U B M E T I D A S < / K e y > < / D i a g r a m O b j e c t K e y > < D i a g r a m O b j e c t K e y > < K e y > C o l u m n s \ C A M P A N H A < / K e y > < / D i a g r a m O b j e c t K e y > < D i a g r a m O b j e c t K e y > < K e y > C o l u m n s \ V a r _ c a n d < / K e y > < / D i a g r a m O b j e c t K e y > < D i a g r a m O b j e c t K e y > < K e y > L i n k s \ & l t ; C o l u m n s \ S o m a   d e   S U B M E T I D A S   2 & g t ; - & l t ; M e a s u r e s \ S U B M E T I D A S & g t ; < / K e y > < / D i a g r a m O b j e c t K e y > < D i a g r a m O b j e c t K e y > < K e y > L i n k s \ & l t ; C o l u m n s \ S o m a   d e   S U B M E T I D A S   2 & g t ; - & l t ; M e a s u r e s \ S U B M E T I D A S & g t ; \ C O L U M N < / K e y > < / D i a g r a m O b j e c t K e y > < D i a g r a m O b j e c t K e y > < K e y > L i n k s \ & l t ; C o l u m n s \ S o m a   d e   S U B M E T I D A S   2 & g t ; - & l t ; M e a s u r e s \ S U B M E T I D A S & g t ; \ M E A S U R E < / K e y > < / D i a g r a m O b j e c t K e y > < D i a g r a m O b j e c t K e y > < K e y > L i n k s \ & l t ; C o l u m n s \ S o m a   d e   V a r _ c a n d   2 & g t ; - & l t ; M e a s u r e s \ V a r _ c a n d & g t ; < / K e y > < / D i a g r a m O b j e c t K e y > < D i a g r a m O b j e c t K e y > < K e y > L i n k s \ & l t ; C o l u m n s \ S o m a   d e   V a r _ c a n d   2 & g t ; - & l t ; M e a s u r e s \ V a r _ c a n d & g t ; \ C O L U M N < / K e y > < / D i a g r a m O b j e c t K e y > < D i a g r a m O b j e c t K e y > < K e y > L i n k s \ & l t ; C o l u m n s \ S o m a   d e   V a r _ c a n d   2 & g t ; - & l t ; M e a s u r e s \ V a r _ c a n d & g t ; \ M E A S U R E < / K e y > < / D i a g r a m O b j e c t K e y > < D i a g r a m O b j e c t K e y > < K e y > L i n k s \ & l t ; C o l u m n s \ M � x i m o   d e   V a r _ c a n d   2 & g t ; - & l t ; M e a s u r e s \ V a r _ c a n d & g t ; < / K e y > < / D i a g r a m O b j e c t K e y > < D i a g r a m O b j e c t K e y > < K e y > L i n k s \ & l t ; C o l u m n s \ M � x i m o   d e   V a r _ c a n d   2 & g t ; - & l t ; M e a s u r e s \ V a r _ c a n d & g t ; \ C O L U M N < / K e y > < / D i a g r a m O b j e c t K e y > < D i a g r a m O b j e c t K e y > < K e y > L i n k s \ & l t ; C o l u m n s \ M � x i m o   d e   V a r _ c a n d   2 & g t ; - & l t ; M e a s u r e s \ V a r _ c a n d & g t ; \ M E A S U R E 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 S U B M E T I D A S   2 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 S U B M E T I D A S 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 S U B M E T I D A S 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 V a r _ c a n d   2 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 V a r _ c a n d 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 V a r _ c a n d 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 V a r _ c a n d   2 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 V a r _ c a n d 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 V a r _ c a n d 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 C o l u m n s \ C O D _ E N T I D A D E 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 C o l u m n s \ U O R _ D E S _ U N I _ O R G 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 C o l u m n s \ N U M _ C O D I G O 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 C o l u m n s \ S U B M E T I D A S 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 C o l u m n s \ V a r _ c a n d 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  2 & g t ; - & l t ; M e a s u r e s \ S U B M E T I D A S & g t ; 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  2 & g t ; - & l t ; M e a s u r e s \ S U B M E T I D A S & g t ; \ C O L U M N 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  2 & g t ; - & l t ; M e a s u r e s \ S U B M E T I D A S & g t ; \ M E A S U R E 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  2 & g t ; - & l t ; M e a s u r e s \ V a r _ c a n d & g t ; 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  2 & g t ; - & l t ; M e a s u r e s \ V a r _ c a n d & g t ; \ C O L U M N 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  2 & g t ; - & l t ; M e a s u r e s \ V a r _ c a n d & g t ; \ M E A S U R E 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  2 & g t ; - & l t ; M e a s u r e s \ V a r _ c a n d & g t ; 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  2 & g t ; - & l t ; M e a s u r e s \ V a r _ c a n d & g t ; \ C O L U M N 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  2 & g t ; - & l t ; M e a s u r e s \ V a r _ c a n d & g t ; \ M E A S U R E 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 Q u a d r o 0 8 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 Q u a d r o 0 8 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 M e a s u r e s \ C o n t a g e m   d e   A c u m u l a d o < / K e y > < / D i a g r a m O b j e c t K e y > < D i a g r a m O b j e c t K e y > < K e y > M e a s u r e s \ C o n t a g e m   d e   A c u m u l a d o \ T a g I n f o \ F � r m u l a < / K e y > < / D i a g r a m O b j e c t K e y > < D i a g r a m O b j e c t K e y > < K e y > M e a s u r e s \ C o n t a g e m   d e   A c u m u l a d o \ T a g I n f o \ V a l o r < / K e y > < / D i a g r a m O b j e c t K e y > < D i a g r a m O b j e c t K e y > < K e y > M e a s u r e s \ M � x i m o   d e   A c u m u l a d o < / K e y > < / D i a g r a m O b j e c t K e y > < D i a g r a m O b j e c t K e y > < K e y > M e a s u r e s \ M � x i m o   d e   A c u m u l a d o \ T a g I n f o \ F � r m u l a < / K e y > < / D i a g r a m O b j e c t K e y > < D i a g r a m O b j e c t K e y > < K e y > M e a s u r e s \ M � x i m o   d e   A c u m u l a d o \ T a g I n f o \ V a l o r < / K e y > < / D i a g r a m O b j e c t K e y > < D i a g r a m O b j e c t K e y > < K e y > M e a s u r e s \ S o m a   d e   A c u m u l a d o < / K e y > < / D i a g r a m O b j e c t K e y > < D i a g r a m O b j e c t K e y > < K e y > M e a s u r e s \ S o m a   d e   A c u m u l a d o \ T a g I n f o \ F � r m u l a < / K e y > < / D i a g r a m O b j e c t K e y > < D i a g r a m O b j e c t K e y > < K e y > M e a s u r e s \ S o m a   d e   A c u m u l a d o \ T a g I n f o \ V a l o r < / K e y > < / D i a g r a m O b j e c t K e y > < D i a g r a m O b j e c t K e y > < K e y > M e a s u r e s \ S o m a   d e   V a r i a c a o < / K e y > < / D i a g r a m O b j e c t K e y > < D i a g r a m O b j e c t K e y > < K e y > M e a s u r e s \ S o m a   d e   V a r i a c a o \ T a g I n f o \ F � r m u l a < / K e y > < / D i a g r a m O b j e c t K e y > < D i a g r a m O b j e c t K e y > < K e y > M e a s u r e s \ S o m a   d e   V a r i a c a o \ T a g I n f o \ V a l o r < / K e y > < / D i a g r a m O b j e c t K e y > < D i a g r a m O b j e c t K e y > < K e y > M e a s u r e s \ M � x i m o   d e   V a r i a c a o < / K e y > < / D i a g r a m O b j e c t K e y > < D i a g r a m O b j e c t K e y > < K e y > M e a s u r e s \ M � x i m o   d e   V a r i a c a o \ T a g I n f o \ F � r m u l a < / K e y > < / D i a g r a m O b j e c t K e y > < D i a g r a m O b j e c t K e y > < K e y > M e a s u r e s \ M � x i m o   d e   V a r i a c a o \ T a g I n f o \ V a l o r < / K e y > < / D i a g r a m O b j e c t K e y > < D i a g r a m O b j e c t K e y > < K e y > M e a s u r e s \ S o m a   d e   T o t a l < / K e y > < / D i a g r a m O b j e c t K e y > < D i a g r a m O b j e c t K e y > < K e y > M e a s u r e s \ S o m a   d e   T o t a l \ T a g I n f o \ F � r m u l a < / K e y > < / D i a g r a m O b j e c t K e y > < D i a g r a m O b j e c t K e y > < K e y > M e a s u r e s \ S o m a   d e   T o t a l \ T a g I n f o \ V a l o r < / K e y > < / D i a g r a m O b j e c t K e y > < D i a g r a m O b j e c t K e y > < K e y > C o l u m n s \ C O D I G O < / K e y > < / D i a g r a m O b j e c t K e y > < D i a g r a m O b j e c t K e y > < K e y > C o l u m n s \ D E S C R I C A O < / K e y > < / D i a g r a m O b j e c t K e y > < D i a g r a m O b j e c t K e y > < K e y > C o l u m n s \ S E M A N A < / K e y > < / D i a g r a m O b j e c t K e y > < D i a g r a m O b j e c t K e y > < K e y > C o l u m n s \ D E S C _ S E M A N A < / K e y > < / D i a g r a m O b j e c t K e y > < D i a g r a m O b j e c t K e y > < K e y > C o l u m n s \ U T I L I Z A D O R < / K e y > < / D i a g r a m O b j e c t K e y > < D i a g r a m O b j e c t K e y > < K e y > C o l u m n s \ A T E N D I M E N T O S < / K e y > < / D i a g r a m O b j e c t K e y > < D i a g r a m O b j e c t K e y > < K e y > C o l u m n s \ D a t a M i n i m a < / K e y > < / D i a g r a m O b j e c t K e y > < D i a g r a m O b j e c t K e y > < K e y > C o l u m n s \ D a t a C o l u n a < / K e y > < / D i a g r a m O b j e c t K e y > < D i a g r a m O b j e c t K e y > < K e y > C o l u m n s \ D a t a M a x i m a < / K e y > < / D i a g r a m O b j e c t K e y > < D i a g r a m O b j e c t K e y > < K e y > C o l u m n s \ P e r i o d o < / K e y > < / D i a g r a m O b j e c t K e y > < D i a g r a m O b j e c t K e y > < K e y > C o l u m n s \ C a m p a n h a < / K e y > < / D i a g r a m O b j e c t K e y > < D i a g r a m O b j e c t K e y > < K e y > C o l u m n s \ A c u m u l a d o < / K e y > < / D i a g r a m O b j e c t K e y > < D i a g r a m O b j e c t K e y > < K e y > C o l u m n s \ T o t a l < / K e y > < / D i a g r a m O b j e c t K e y > < D i a g r a m O b j e c t K e y > < K e y > C o l u m n s \ V a r i a c a o < / K e y > < / D i a g r a m O b j e c t K e y > < D i a g r a m O b j e c t K e y > < K e y > L i n k s \ & l t ; C o l u m n s \ C o n t a g e m   d e   A c u m u l a d o & g t ; - & l t ; M e a s u r e s \ A c u m u l a d o & g t ; < / K e y > < / D i a g r a m O b j e c t K e y > < D i a g r a m O b j e c t K e y > < K e y > L i n k s \ & l t ; C o l u m n s \ C o n t a g e m   d e   A c u m u l a d o & g t ; - & l t ; M e a s u r e s \ A c u m u l a d o & g t ; \ C O L U M N < / K e y > < / D i a g r a m O b j e c t K e y > < D i a g r a m O b j e c t K e y > < K e y > L i n k s \ & l t ; C o l u m n s \ C o n t a g e m   d e   A c u m u l a d o & g t ; - & l t ; M e a s u r e s \ A c u m u l a d o & g t ; \ M E A S U R E < / K e y > < / D i a g r a m O b j e c t K e y > < D i a g r a m O b j e c t K e y > < K e y > L i n k s \ & l t ; C o l u m n s \ M � x i m o   d e   A c u m u l a d o & g t ; - & l t ; M e a s u r e s \ A c u m u l a d o & g t ; < / K e y > < / D i a g r a m O b j e c t K e y > < D i a g r a m O b j e c t K e y > < K e y > L i n k s \ & l t ; C o l u m n s \ M � x i m o   d e   A c u m u l a d o & g t ; - & l t ; M e a s u r e s \ A c u m u l a d o & g t ; \ C O L U M N < / K e y > < / D i a g r a m O b j e c t K e y > < D i a g r a m O b j e c t K e y > < K e y > L i n k s \ & l t ; C o l u m n s \ M � x i m o   d e   A c u m u l a d o & g t ; - & l t ; M e a s u r e s \ A c u m u l a d o & g t ; \ M E A S U R E < / K e y > < / D i a g r a m O b j e c t K e y > < D i a g r a m O b j e c t K e y > < K e y > L i n k s \ & l t ; C o l u m n s \ S o m a   d e   A c u m u l a d o & g t ; - & l t ; M e a s u r e s \ A c u m u l a d o & g t ; < / K e y > < / D i a g r a m O b j e c t K e y > < D i a g r a m O b j e c t K e y > < K e y > L i n k s \ & l t ; C o l u m n s \ S o m a   d e   A c u m u l a d o & g t ; - & l t ; M e a s u r e s \ A c u m u l a d o & g t ; \ C O L U M N < / K e y > < / D i a g r a m O b j e c t K e y > < D i a g r a m O b j e c t K e y > < K e y > L i n k s \ & l t ; C o l u m n s \ S o m a   d e   A c u m u l a d o & g t ; - & l t ; M e a s u r e s \ A c u m u l a d o & g t ; \ M E A S U R E < / K e y > < / D i a g r a m O b j e c t K e y > < D i a g r a m O b j e c t K e y > < K e y > L i n k s \ & l t ; C o l u m n s \ S o m a   d e   V a r i a c a o & g t ; - & l t ; M e a s u r e s \ V a r i a c a o & g t ; < / K e y > < / D i a g r a m O b j e c t K e y > < D i a g r a m O b j e c t K e y > < K e y > L i n k s \ & l t ; C o l u m n s \ S o m a   d e   V a r i a c a o & g t ; - & l t ; M e a s u r e s \ V a r i a c a o & g t ; \ C O L U M N < / K e y > < / D i a g r a m O b j e c t K e y > < D i a g r a m O b j e c t K e y > < K e y > L i n k s \ & l t ; C o l u m n s \ S o m a   d e   V a r i a c a o & g t ; - & l t ; M e a s u r e s \ V a r i a c a o & g t ; \ M E A S U R E < / K e y > < / D i a g r a m O b j e c t K e y > < D i a g r a m O b j e c t K e y > < K e y > L i n k s \ & l t ; C o l u m n s \ M � x i m o   d e   V a r i a c a o & g t ; - & l t ; M e a s u r e s \ V a r i a c a o & g t ; < / K e y > < / D i a g r a m O b j e c t K e y > < D i a g r a m O b j e c t K e y > < K e y > L i n k s \ & l t ; C o l u m n s \ M � x i m o   d e   V a r i a c a o & g t ; - & l t ; M e a s u r e s \ V a r i a c a o & g t ; \ C O L U M N < / K e y > < / D i a g r a m O b j e c t K e y > < D i a g r a m O b j e c t K e y > < K e y > L i n k s \ & l t ; C o l u m n s \ M � x i m o   d e   V a r i a c a o & g t ; - & l t ; M e a s u r e s \ V a r i a c a o & g t ; \ M E A S U R E < / K e y > < / D i a g r a m O b j e c t K e y > < D i a g r a m O b j e c t K e y > < K e y > L i n k s \ & l t ; C o l u m n s \ S o m a   d e   T o t a l & g t ; - & l t ; M e a s u r e s \ T o t a l & g t ; < / K e y > < / D i a g r a m O b j e c t K e y > < D i a g r a m O b j e c t K e y > < K e y > L i n k s \ & l t ; C o l u m n s \ S o m a   d e   T o t a l & g t ; - & l t ; M e a s u r e s \ T o t a l & g t ; \ C O L U M N < / K e y > < / D i a g r a m O b j e c t K e y > < D i a g r a m O b j e c t K e y > < K e y > L i n k s \ & l t ; C o l u m n s \ S o m a   d e   T o t a l & g t ; - & l t ; M e a s u r e s \ T o t a l & g t ; \ M E A S U R E 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 M e a s u r e s \ C o n t a g e m   d e   A c u m u l a d o 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 A c u m u l a d o < / K e y > < / a : K e y > < a : V a l u e   i : t y p e = " M e a s u r e G r i d N o d e V i e w S t a t e " > < C o l u m n > 1 1 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 A c u m u l a d o 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 V a r i a c a o < / K e y > < / a : K e y > < a : V a l u e   i : t y p e = " M e a s u r e G r i d N o d e V i e w S t a t e " > < C o l u m n > 1 3 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 V a r i a c a o \ T a g I n f o \ F � r m u l a 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 V a r i a c a o \ T a g I n f o \ V a l o r 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 V a r i a c a o < / K e y > < / a : K e y > < a : V a l u e   i : t y p e = " M e a s u r e G r i d N o d e V i e w S t a t e " > < C o l u m n > 1 3 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 V a r i a c a o \ T a g I n f o \ F � r m u l a 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 V a r i a c a o \ T a g I n f o \ V a l o r 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 T o t a l 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 T o t a l \ T a g I n f o \ F � r m u l a 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 T o t a l \ T a g I n f o \ V a l o r 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 C o l u m n s \ S E M A N A 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 C o l u m n s \ D E S C _ S E M A N A 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 C o l u m n s \ U T I L I Z A D O R 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 C o l u m n s \ A T E N D I M E N T O S 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 C o l u m n s \ D a t a M i n i m a 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 C o l u m n s \ D a t a C o l u n a 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 C o l u m n s \ D a t a M a x i m a 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 C o l u m n s \ A c u m u l a d o 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 C o l u m n s \ V a r i a c a o 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 L i n k s \ & l t ; C o l u m n s \ C o n t a g e m   d e   A c u m u l a d o & g t ; - & l t ; M e a s u r e s \ A c u m u l a d o & g t ; 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 A c u m u l a d o & g t ; - & l t ; M e a s u r e s \ A c u m u l a d o & g t ; \ C O L U M N 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 A c u m u l a d o & g t ; - & l t ; M e a s u r e s \ A c u m u l a d o & g t ; \ M E A S U R E 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 V a r i a c a o & g t ; - & l t ; M e a s u r e s \ V a r i a c a o & g t ; 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 V a r i a c a o & g t ; - & l t ; M e a s u r e s \ V a r i a c a o & g t ; \ C O L U M N 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 V a r i a c a o & g t ; - & l t ; M e a s u r e s \ V a r i a c a o & g t ; \ M E A S U R E 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 V a r i a c a o & g t ; - & l t ; M e a s u r e s \ V a r i a c a o & g t ; 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 V a r i a c a o & g t ; - & l t ; M e a s u r e s \ V a r i a c a o & g t ; \ C O L U M N 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 V a r i a c a o & g t ; - & l t ; M e a s u r e s \ V a r i a c a o & g t ; \ M E A S U R E 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 T o t a l & g t ; - & l t ; M e a s u r e s \ T o t a l & g t ; 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 T o t a l & g t ; - & l t ; M e a s u r e s \ T o t a l & g t ; \ C O L U M N 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 T o t a l & g t ; - & l t ; M e a s u r e s \ T o t a l & g t ; \ M E A S U R E 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 Q u a d r o 0 9 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 Q u a d r o 0 9 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 Q u a d r o 0 9 N . A C U M U L A D O < / K e y > < / D i a g r a m O b j e c t K e y > < D i a g r a m O b j e c t K e y > < K e y > M e a s u r e s \ S o m a   d e   Q u a d r o 0 9 N . A C U M U L A D O \ T a g I n f o \ F � r m u l a < / K e y > < / D i a g r a m O b j e c t K e y > < D i a g r a m O b j e c t K e y > < K e y > M e a s u r e s \ S o m a   d e   Q u a d r o 0 9 N . A C U M U L A D O \ T a g I n f o \ V a l o r < / K e y > < / D i a g r a m O b j e c t K e y > < D i a g r a m O b j e c t K e y > < K e y > M e a s u r e s \ M � x i m o   d e   Q u a d r o 0 9 N . A C U M U L A D O < / K e y > < / D i a g r a m O b j e c t K e y > < D i a g r a m O b j e c t K e y > < K e y > M e a s u r e s \ M � x i m o   d e   Q u a d r o 0 9 N . A C U M U L A D O \ T a g I n f o \ F � r m u l a < / K e y > < / D i a g r a m O b j e c t K e y > < D i a g r a m O b j e c t K e y > < K e y > M e a s u r e s \ M � x i m o   d e   Q u a d r o 0 9 N . A C U M U L A D O \ T a g I n f o \ V a l o r < / K e y > < / D i a g r a m O b j e c t K e y > < D i a g r a m O b j e c t K e y > < K e y > M e a s u r e s \ S o m a   d e   A C U M U L A D O   2 < / K e y > < / D i a g r a m O b j e c t K e y > < D i a g r a m O b j e c t K e y > < K e y > M e a s u r e s \ S o m a   d e   A C U M U L A D O   2 \ T a g I n f o \ F � r m u l a < / K e y > < / D i a g r a m O b j e c t K e y > < D i a g r a m O b j e c t K e y > < K e y > M e a s u r e s \ S o m a   d e   A C U M U L A D O   2 \ T a g I n f o \ V a l o r < / K e y > < / D i a g r a m O b j e c t K e y > < D i a g r a m O b j e c t K e y > < K e y > M e a s u r e s \ M � x i m o   d e   A C U M U L A D O   2 < / K e y > < / D i a g r a m O b j e c t K e y > < D i a g r a m O b j e c t K e y > < K e y > M e a s u r e s \ M � x i m o   d e   A C U M U L A D O   2 \ T a g I n f o \ F � r m u l a < / K e y > < / D i a g r a m O b j e c t K e y > < D i a g r a m O b j e c t K e y > < K e y > M e a s u r e s \ M � x i m o   d e   A C U M U L A D O   2 \ T a g I n f o \ V a l o r < / K e y > < / D i a g r a m O b j e c t K e y > < D i a g r a m O b j e c t K e y > < K e y > C o l u m n s \ U L T I M O _ D I A _ S E M A N A < / K e y > < / D i a g r a m O b j e c t K e y > < D i a g r a m O b j e c t K e y > < K e y > C o l u m n s \ S E M A N A < / K e y > < / D i a g r a m O b j e c t K e y > < D i a g r a m O b j e c t K e y > < K e y > C o l u m n s \ C O N T A R _ N I F S < / K e y > < / D i a g r a m O b j e c t K e y > < D i a g r a m O b j e c t K e y > < K e y > C o l u m n s \ A C U M U L A D O < / K e y > < / D i a g r a m O b j e c t K e y > < D i a g r a m O b j e c t K e y > < K e y > C o l u m n s \ D a t a M e s < / K e y > < / D i a g r a m O b j e c t K e y > < D i a g r a m O b j e c t K e y > < K e y > C o l u m n s \ Q u a d r o 0 9 N . U L T I M O _ D I A _ S E M A N A < / K e y > < / D i a g r a m O b j e c t K e y > < D i a g r a m O b j e c t K e y > < K e y > C o l u m n s \ Q u a d r o 0 9 N . C O N T A R _ N I F S < / K e y > < / D i a g r a m O b j e c t K e y > < D i a g r a m O b j e c t K e y > < K e y > C o l u m n s \ Q u a d r o 0 9 N . A C U M U L A D O < / K e y > < / D i a g r a m O b j e c t K e y > < D i a g r a m O b j e c t K e y > < K e y > C o l u m n s \ Q u a d r o 0 9 N . D a t a M e s < / K e y > < / D i a g r a m O b j e c t K e y > < D i a g r a m O b j e c t K e y > < K e y > C o l u m n s \ P e r i o d o < / K e y > < / D i a g r a m O b j e c t K e y > < D i a g r a m O b j e c t K e y > < K e y > L i n k s \ & l t ; C o l u m n s \ S o m a   d e   Q u a d r o 0 9 N . A C U M U L A D O & g t ; - & l t ; M e a s u r e s \ Q u a d r o 0 9 N . A C U M U L A D O & g t ; < / K e y > < / D i a g r a m O b j e c t K e y > < D i a g r a m O b j e c t K e y > < K e y > L i n k s \ & l t ; C o l u m n s \ S o m a   d e   Q u a d r o 0 9 N . A C U M U L A D O & g t ; - & l t ; M e a s u r e s \ Q u a d r o 0 9 N . A C U M U L A D O & g t ; \ C O L U M N < / K e y > < / D i a g r a m O b j e c t K e y > < D i a g r a m O b j e c t K e y > < K e y > L i n k s \ & l t ; C o l u m n s \ S o m a   d e   Q u a d r o 0 9 N . A C U M U L A D O & g t ; - & l t ; M e a s u r e s \ Q u a d r o 0 9 N . A C U M U L A D O & g t ; \ M E A S U R E < / K e y > < / D i a g r a m O b j e c t K e y > < D i a g r a m O b j e c t K e y > < K e y > L i n k s \ & l t ; C o l u m n s \ M � x i m o   d e   Q u a d r o 0 9 N . A C U M U L A D O & g t ; - & l t ; M e a s u r e s \ Q u a d r o 0 9 N . A C U M U L A D O & g t ; < / K e y > < / D i a g r a m O b j e c t K e y > < D i a g r a m O b j e c t K e y > < K e y > L i n k s \ & l t ; C o l u m n s \ M � x i m o   d e   Q u a d r o 0 9 N . A C U M U L A D O & g t ; - & l t ; M e a s u r e s \ Q u a d r o 0 9 N . A C U M U L A D O & g t ; \ C O L U M N < / K e y > < / D i a g r a m O b j e c t K e y > < D i a g r a m O b j e c t K e y > < K e y > L i n k s \ & l t ; C o l u m n s \ M � x i m o   d e   Q u a d r o 0 9 N . A C U M U L A D O & g t ; - & l t ; M e a s u r e s \ Q u a d r o 0 9 N . A C U M U L A D O & g t ; \ M E A S U R E < / K e y > < / D i a g r a m O b j e c t K e y > < D i a g r a m O b j e c t K e y > < K e y > L i n k s \ & l t ; C o l u m n s \ S o m a   d e   A C U M U L A D O   2 & g t ; - & l t ; M e a s u r e s \ A C U M U L A D O & g t ; < / K e y > < / D i a g r a m O b j e c t K e y > < D i a g r a m O b j e c t K e y > < K e y > L i n k s \ & l t ; C o l u m n s \ S o m a   d e   A C U M U L A D O   2 & g t ; - & l t ; M e a s u r e s \ A C U M U L A D O & g t ; \ C O L U M N < / K e y > < / D i a g r a m O b j e c t K e y > < D i a g r a m O b j e c t K e y > < K e y > L i n k s \ & l t ; C o l u m n s \ S o m a   d e   A C U M U L A D O   2 & g t ; - & l t ; M e a s u r e s \ A C U M U L A D O & g t ; \ M E A S U R E < / K e y > < / D i a g r a m O b j e c t K e y > < D i a g r a m O b j e c t K e y > < K e y > L i n k s \ & l t ; C o l u m n s \ M � x i m o   d e   A C U M U L A D O   2 & g t ; - & l t ; M e a s u r e s \ A C U M U L A D O & g t ; < / K e y > < / D i a g r a m O b j e c t K e y > < D i a g r a m O b j e c t K e y > < K e y > L i n k s \ & l t ; C o l u m n s \ M � x i m o   d e   A C U M U L A D O   2 & g t ; - & l t ; M e a s u r e s \ A C U M U L A D O & g t ; \ C O L U M N < / K e y > < / D i a g r a m O b j e c t K e y > < D i a g r a m O b j e c t K e y > < K e y > L i n k s \ & l t ; C o l u m n s \ M � x i m o   d e   A C U M U L A D O   2 & g t ; - & l t ; M e a s u r e s \ A C U M U L A D O & g t ; \ M E A S U R E 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 Q u a d r o 0 9 N . A C U M U L A D O 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 Q u a d r o 0 9 N . A C U M U L A D O \ T a g I n f o \ F � r m u l a 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 Q u a d r o 0 9 N . A C U M U L A D O \ T a g I n f o \ V a l o r 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 Q u a d r o 0 9 N . A C U M U L A D O < / K e y > < / a : K e y > < a : V a l u e   i : t y p e = " M e a s u r e G r i d N o d e V i e w S t a t e " > < C o l u m n > 7 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 Q u a d r o 0 9 N . A C U M U L A D O \ T a g I n f o \ F � r m u l a 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 Q u a d r o 0 9 N . A C U M U L A D O \ T a g I n f o \ V a l o r 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 A C U M U L A D O   2 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 A C U M U L A D O 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 A C U M U L A D O 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 A C U M U L A D O   2 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 A C U M U L A D O 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 A C U M U L A D O 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 C o l u m n s \ U L T I M O _ D I A _ S E M A N A 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 C o l u m n s \ S E M A N A 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 C o l u m n s \ C O N T A R _ N I F S 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 C o l u m n s \ A C U M U L A D O 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 C o l u m n s \ D a t a M e s 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 C o l u m n s \ Q u a d r o 0 9 N . U L T I M O _ D I A _ S E M A N A 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 C o l u m n s \ Q u a d r o 0 9 N . C O N T A R _ N I F S 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 C o l u m n s \ Q u a d r o 0 9 N . A C U M U L A D O 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 C o l u m n s \ Q u a d r o 0 9 N . D a t a M e s 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 Q u a d r o 0 9 N . A C U M U L A D O & g t ; - & l t ; M e a s u r e s \ Q u a d r o 0 9 N . A C U M U L A D O & g t ; 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 Q u a d r o 0 9 N . A C U M U L A D O & g t ; - & l t ; M e a s u r e s \ Q u a d r o 0 9 N . A C U M U L A D O & g t ; \ C O L U M N 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 Q u a d r o 0 9 N . A C U M U L A D O & g t ; - & l t ; M e a s u r e s \ Q u a d r o 0 9 N . A C U M U L A D O & g t ; \ M E A S U R E 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 Q u a d r o 0 9 N . A C U M U L A D O & g t ; - & l t ; M e a s u r e s \ Q u a d r o 0 9 N . A C U M U L A D O & g t ; 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 Q u a d r o 0 9 N . A C U M U L A D O & g t ; - & l t ; M e a s u r e s \ Q u a d r o 0 9 N . A C U M U L A D O & g t ; \ C O L U M N 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 Q u a d r o 0 9 N . A C U M U L A D O & g t ; - & l t ; M e a s u r e s \ Q u a d r o 0 9 N . A C U M U L A D O & g t ; \ M E A S U R E 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  2 & g t ; - & l t ; M e a s u r e s \ A C U M U L A D O & g t ; 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  2 & g t ; - & l t ; M e a s u r e s \ A C U M U L A D O & g t ; \ C O L U M N 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  2 & g t ; - & l t ; M e a s u r e s \ A C U M U L A D O & g t ; \ M E A S U R E 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  2 & g t ; - & l t ; M e a s u r e s \ A C U M U L A D O & g t ; 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  2 & g t ; - & l t ; M e a s u r e s \ A C U M U L A D O & g t ; \ C O L U M N 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  2 & g t ; - & l t ; M e a s u r e s \ A C U M U L A D O & g t ; \ M E A S U R E 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 Q u a d r o 1 0 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 Q u a d r o 1 0 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 T O T A L _ A C C A O < / K e y > < / D i a g r a m O b j e c t K e y > < D i a g r a m O b j e c t K e y > < K e y > M e a s u r e s \ S o m a   d e   T O T A L _ A C C A O \ T a g I n f o \ F � r m u l a < / K e y > < / D i a g r a m O b j e c t K e y > < D i a g r a m O b j e c t K e y > < K e y > M e a s u r e s \ S o m a   d e   T O T A L _ A C C A O \ T a g I n f o \ V a l o r < / K e y > < / D i a g r a m O b j e c t K e y > < D i a g r a m O b j e c t K e y > < K e y > M e a s u r e s \ S o m a   d e   Q u a d r o 1 0 a . N _ P A R _ B A L < / K e y > < / D i a g r a m O b j e c t K e y > < D i a g r a m O b j e c t K e y > < K e y > M e a s u r e s \ S o m a   d e   Q u a d r o 1 0 a . N _ P A R _ B A L \ T a g I n f o \ F � r m u l a < / K e y > < / D i a g r a m O b j e c t K e y > < D i a g r a m O b j e c t K e y > < K e y > M e a s u r e s \ S o m a   d e   Q u a d r o 1 0 a . N _ P A R _ B A L \ T a g I n f o \ V a l o r < / K e y > < / D i a g r a m O b j e c t K e y > < D i a g r a m O b j e c t K e y > < K e y > M e a s u r e s \ M � x i m o   d e   Q u a d r o 1 0 a . N _ P A R _ B A L < / K e y > < / D i a g r a m O b j e c t K e y > < D i a g r a m O b j e c t K e y > < K e y > M e a s u r e s \ M � x i m o   d e   Q u a d r o 1 0 a . N _ P A R _ B A L \ T a g I n f o \ F � r m u l a < / K e y > < / D i a g r a m O b j e c t K e y > < D i a g r a m O b j e c t K e y > < K e y > M e a s u r e s \ M � x i m o   d e   Q u a d r o 1 0 a . N _ P A R _ B A L \ T a g I n f o \ V a l o r < / K e y > < / D i a g r a m O b j e c t K e y > < D i a g r a m O b j e c t K e y > < K e y > M e a s u r e s \ S o m a   d e   A L T E R A R _ O C U P A C A O < / K e y > < / D i a g r a m O b j e c t K e y > < D i a g r a m O b j e c t K e y > < K e y > M e a s u r e s \ S o m a   d e   A L T E R A R _ O C U P A C A O \ T a g I n f o \ F � r m u l a < / K e y > < / D i a g r a m O b j e c t K e y > < D i a g r a m O b j e c t K e y > < K e y > M e a s u r e s \ S o m a   d e   A L T E R A R _ O C U P A C A O \ T a g I n f o \ V a l o r < / K e y > < / D i a g r a m O b j e c t K e y > < D i a g r a m O b j e c t K e y > < K e y > M e a s u r e s \ S o m a   d e   Q u a d r o 1 0 a . A L T E R A R _ E L E G I B I L I D A D E < / K e y > < / D i a g r a m O b j e c t K e y > < D i a g r a m O b j e c t K e y > < K e y > M e a s u r e s \ S o m a   d e   Q u a d r o 1 0 a . A L T E R A R _ E L E G I B I L I D A D E \ T a g I n f o \ F � r m u l a < / K e y > < / D i a g r a m O b j e c t K e y > < D i a g r a m O b j e c t K e y > < K e y > M e a s u r e s \ S o m a   d e   Q u a d r o 1 0 a . A L T E R A R _ E L E G I B I L I D A D E \ T a g I n f o \ V a l o r < / K e y > < / D i a g r a m O b j e c t K e y > < D i a g r a m O b j e c t K e y > < K e y > M e a s u r e s \ S o m a   d e   A L T E R A R _ E L E G I B I L I D A D E < / K e y > < / D i a g r a m O b j e c t K e y > < D i a g r a m O b j e c t K e y > < K e y > M e a s u r e s \ S o m a   d e   A L T E R A R _ E L E G I B I L I D A D E \ T a g I n f o \ F � r m u l a < / K e y > < / D i a g r a m O b j e c t K e y > < D i a g r a m O b j e c t K e y > < K e y > M e a s u r e s \ S o m a   d e   A L T E R A R _ E L E G I B I L I D A D E \ T a g I n f o \ V a l o r < / K e y > < / D i a g r a m O b j e c t K e y > < D i a g r a m O b j e c t K e y > < K e y > M e a s u r e s \ S o m a   d e   Q u a d r o 1 0 a . A L T E R A R _ O C U P A C A O < / K e y > < / D i a g r a m O b j e c t K e y > < D i a g r a m O b j e c t K e y > < K e y > M e a s u r e s \ S o m a   d e   Q u a d r o 1 0 a . A L T E R A R _ O C U P A C A O \ T a g I n f o \ F � r m u l a < / K e y > < / D i a g r a m O b j e c t K e y > < D i a g r a m O b j e c t K e y > < K e y > M e a s u r e s \ S o m a   d e   Q u a d r o 1 0 a . A L T E R A R _ O C U P A C A O \ T a g I n f o \ V a l o r < / K e y > < / D i a g r a m O b j e c t K e y > < D i a g r a m O b j e c t K e y > < K e y > M e a s u r e s \ M � x i m o   d e   Q u a d r o 1 0 a . A L T E R A R _ O C U P A C A O < / K e y > < / D i a g r a m O b j e c t K e y > < D i a g r a m O b j e c t K e y > < K e y > M e a s u r e s \ M � x i m o   d e   Q u a d r o 1 0 a . A L T E R A R _ O C U P A C A O \ T a g I n f o \ F � r m u l a < / K e y > < / D i a g r a m O b j e c t K e y > < D i a g r a m O b j e c t K e y > < K e y > M e a s u r e s \ M � x i m o   d e   Q u a d r o 1 0 a . A L T E R A R _ O C U P A C A O \ T a g I n f o \ V a l o r < / K e y > < / D i a g r a m O b j e c t K e y > < D i a g r a m O b j e c t K e y > < K e y > M e a s u r e s \ M � x i m o   d e   Q u a d r o 1 0 a . A L T E R A R _ E L E G I B I L I D A D E < / K e y > < / D i a g r a m O b j e c t K e y > < D i a g r a m O b j e c t K e y > < K e y > M e a s u r e s \ M � x i m o   d e   Q u a d r o 1 0 a . A L T E R A R _ E L E G I B I L I D A D E \ T a g I n f o \ F � r m u l a < / K e y > < / D i a g r a m O b j e c t K e y > < D i a g r a m O b j e c t K e y > < K e y > M e a s u r e s \ M � x i m o   d e   Q u a d r o 1 0 a . A L T E R A R _ E L E G I B I L I D A D E \ T a g I n f o \ V a l o r < / K e y > < / D i a g r a m O b j e c t K e y > < D i a g r a m O b j e c t K e y > < K e y > M e a s u r e s \ C o n t a g e m   d e   A C C A O < / K e y > < / D i a g r a m O b j e c t K e y > < D i a g r a m O b j e c t K e y > < K e y > M e a s u r e s \ C o n t a g e m   d e   A C C A O \ T a g I n f o \ F � r m u l a < / K e y > < / D i a g r a m O b j e c t K e y > < D i a g r a m O b j e c t K e y > < K e y > M e a s u r e s \ C o n t a g e m   d e   A C C A O \ T a g I n f o \ V a l o r < / K e y > < / D i a g r a m O b j e c t K e y > < D i a g r a m O b j e c t K e y > < K e y > M e a s u r e s \ C o n t a g e m   d e   E N T I D A D E < / K e y > < / D i a g r a m O b j e c t K e y > < D i a g r a m O b j e c t K e y > < K e y > M e a s u r e s \ C o n t a g e m   d e   E N T I D A D E \ T a g I n f o \ F � r m u l a < / K e y > < / D i a g r a m O b j e c t K e y > < D i a g r a m O b j e c t K e y > < K e y > M e a s u r e s \ C o n t a g e m   d e   E N T I D A D E \ T a g I n f o \ V a l o r < / K e y > < / D i a g r a m O b j e c t K e y > < D i a g r a m O b j e c t K e y > < K e y > M e a s u r e s \ S o m a   d e   Q u a d r o 1 0 c . N _ P A R _ B A L < / K e y > < / D i a g r a m O b j e c t K e y > < D i a g r a m O b j e c t K e y > < K e y > M e a s u r e s \ S o m a   d e   Q u a d r o 1 0 c . N _ P A R _ B A L \ T a g I n f o \ F � r m u l a < / K e y > < / D i a g r a m O b j e c t K e y > < D i a g r a m O b j e c t K e y > < K e y > M e a s u r e s \ S o m a   d e   Q u a d r o 1 0 c . N _ P A R _ B A L \ T a g I n f o \ V a l o r < / K e y > < / D i a g r a m O b j e c t K e y > < D i a g r a m O b j e c t K e y > < K e y > M e a s u r e s \ S o m a   d e   Q u a d r o 1 0 c . N _ R E Q < / K e y > < / D i a g r a m O b j e c t K e y > < D i a g r a m O b j e c t K e y > < K e y > M e a s u r e s \ S o m a   d e   Q u a d r o 1 0 c . N _ R E Q \ T a g I n f o \ F � r m u l a < / K e y > < / D i a g r a m O b j e c t K e y > < D i a g r a m O b j e c t K e y > < K e y > M e a s u r e s \ S o m a   d e   Q u a d r o 1 0 c . N _ R E Q \ T a g I n f o \ V a l o r < / K e y > < / D i a g r a m O b j e c t K e y > < D i a g r a m O b j e c t K e y > < K e y > M e a s u r e s \ M � x i m o   d e   Q u a d r o 1 0 c . N _ P A R _ B A L < / K e y > < / D i a g r a m O b j e c t K e y > < D i a g r a m O b j e c t K e y > < K e y > M e a s u r e s \ M � x i m o   d e   Q u a d r o 1 0 c . N _ P A R _ B A L \ T a g I n f o \ F � r m u l a < / K e y > < / D i a g r a m O b j e c t K e y > < D i a g r a m O b j e c t K e y > < K e y > M e a s u r e s \ M � x i m o   d e   Q u a d r o 1 0 c . N _ P A R _ B A L \ T a g I n f o \ V a l o r < / K e y > < / D i a g r a m O b j e c t K e y > < D i a g r a m O b j e c t K e y > < K e y > M e a s u r e s \ M � x i m o   d e   Q u a d r o 1 0 c . N _ R E Q < / K e y > < / D i a g r a m O b j e c t K e y > < D i a g r a m O b j e c t K e y > < K e y > M e a s u r e s \ M � x i m o   d e   Q u a d r o 1 0 c . N _ R E Q \ T a g I n f o \ F � r m u l a < / K e y > < / D i a g r a m O b j e c t K e y > < D i a g r a m O b j e c t K e y > < K e y > M e a s u r e s \ M � x i m o   d e   Q u a d r o 1 0 c . N _ R E Q \ T a g I n f o \ V a l o r < / K e y > < / D i a g r a m O b j e c t K e y > < D i a g r a m O b j e c t K e y > < K e y > C o l u m n s \ E N T I D A D E < / K e y > < / D i a g r a m O b j e c t K e y > < D i a g r a m O b j e c t K e y > < K e y > C o l u m n s \ A C C A O < / K e y > < / D i a g r a m O b j e c t K e y > < D i a g r a m O b j e c t K e y > < K e y > C o l u m n s \ T O T A L _ A C C A O < / K e y > < / D i a g r a m O b j e c t K e y > < D i a g r a m O b j e c t K e y > < K e y > C o l u m n s \ A L T E R A R _ O C U P A C A O < / K e y > < / D i a g r a m O b j e c t K e y > < D i a g r a m O b j e c t K e y > < K e y > C o l u m n s \ A L T E R A R _ E L E G I B I L I D A D E < / K e y > < / D i a g r a m O b j e c t K e y > < D i a g r a m O b j e c t K e y > < K e y > C o l u m n s \ Q u a d r o 1 0 a . D E S C _ A C C A O < / K e y > < / D i a g r a m O b j e c t K e y > < D i a g r a m O b j e c t K e y > < K e y > C o l u m n s \ Q u a d r o 1 0 a . N _ P A R _ B A L < / K e y > < / D i a g r a m O b j e c t K e y > < D i a g r a m O b j e c t K e y > < K e y > C o l u m n s \ Q u a d r o 1 0 a . A L T E R A R _ O C U P A C A O < / K e y > < / D i a g r a m O b j e c t K e y > < D i a g r a m O b j e c t K e y > < K e y > C o l u m n s \ Q u a d r o 1 0 a . A L T E R A R _ E L E G I B I L I D A D E < / K e y > < / D i a g r a m O b j e c t K e y > < D i a g r a m O b j e c t K e y > < K e y > C o l u m n s \ Q u a d r o 1 0 c . D E S C _ E N T I D A D E < / K e y > < / D i a g r a m O b j e c t K e y > < D i a g r a m O b j e c t K e y > < K e y > C o l u m n s \ Q u a d r o 1 0 c . N _ P A R _ B A L < / K e y > < / D i a g r a m O b j e c t K e y > < D i a g r a m O b j e c t K e y > < K e y > C o l u m n s \ Q u a d r o 1 0 c . N _ R E Q < / K e y > < / D i a g r a m O b j e c t K e y > < D i a g r a m O b j e c t K e y > < K e y > L i n k s \ & l t ; C o l u m n s \ S o m a   d e   T O T A L _ A C C A O & g t ; - & l t ; M e a s u r e s \ T O T A L _ A C C A O & g t ; < / K e y > < / D i a g r a m O b j e c t K e y > < D i a g r a m O b j e c t K e y > < K e y > L i n k s \ & l t ; C o l u m n s \ S o m a   d e   T O T A L _ A C C A O & g t ; - & l t ; M e a s u r e s \ T O T A L _ A C C A O & g t ; \ C O L U M N < / K e y > < / D i a g r a m O b j e c t K e y > < D i a g r a m O b j e c t K e y > < K e y > L i n k s \ & l t ; C o l u m n s \ S o m a   d e   T O T A L _ A C C A O & g t ; - & l t ; M e a s u r e s \ T O T A L _ A C C A O & g t ; \ M E A S U R E < / K e y > < / D i a g r a m O b j e c t K e y > < D i a g r a m O b j e c t K e y > < K e y > L i n k s \ & l t ; C o l u m n s \ S o m a   d e   Q u a d r o 1 0 a . N _ P A R _ B A L & g t ; - & l t ; M e a s u r e s \ Q u a d r o 1 0 a . N _ P A R _ B A L & g t ; < / K e y > < / D i a g r a m O b j e c t K e y > < D i a g r a m O b j e c t K e y > < K e y > L i n k s \ & l t ; C o l u m n s \ S o m a   d e   Q u a d r o 1 0 a . N _ P A R _ B A L & g t ; - & l t ; M e a s u r e s \ Q u a d r o 1 0 a . N _ P A R _ B A L & g t ; \ C O L U M N < / K e y > < / D i a g r a m O b j e c t K e y > < D i a g r a m O b j e c t K e y > < K e y > L i n k s \ & l t ; C o l u m n s \ S o m a   d e   Q u a d r o 1 0 a . N _ P A R _ B A L & g t ; - & l t ; M e a s u r e s \ Q u a d r o 1 0 a . N _ P A R _ B A L & g t ; \ M E A S U R E < / K e y > < / D i a g r a m O b j e c t K e y > < D i a g r a m O b j e c t K e y > < K e y > L i n k s \ & l t ; C o l u m n s \ M � x i m o   d e   Q u a d r o 1 0 a . N _ P A R _ B A L & g t ; - & l t ; M e a s u r e s \ Q u a d r o 1 0 a . N _ P A R _ B A L & g t ; < / K e y > < / D i a g r a m O b j e c t K e y > < D i a g r a m O b j e c t K e y > < K e y > L i n k s \ & l t ; C o l u m n s \ M � x i m o   d e   Q u a d r o 1 0 a . N _ P A R _ B A L & g t ; - & l t ; M e a s u r e s \ Q u a d r o 1 0 a . N _ P A R _ B A L & g t ; \ C O L U M N < / K e y > < / D i a g r a m O b j e c t K e y > < D i a g r a m O b j e c t K e y > < K e y > L i n k s \ & l t ; C o l u m n s \ M � x i m o   d e   Q u a d r o 1 0 a . N _ P A R _ B A L & g t ; - & l t ; M e a s u r e s \ Q u a d r o 1 0 a . N _ P A R _ B A L & g t ; \ M E A S U R E < / K e y > < / D i a g r a m O b j e c t K e y > < D i a g r a m O b j e c t K e y > < K e y > L i n k s \ & l t ; C o l u m n s \ S o m a   d e   A L T E R A R _ O C U P A C A O & g t ; - & l t ; M e a s u r e s \ A L T E R A R _ O C U P A C A O & g t ; < / K e y > < / D i a g r a m O b j e c t K e y > < D i a g r a m O b j e c t K e y > < K e y > L i n k s \ & l t ; C o l u m n s \ S o m a   d e   A L T E R A R _ O C U P A C A O & g t ; - & l t ; M e a s u r e s \ A L T E R A R _ O C U P A C A O & g t ; \ C O L U M N < / K e y > < / D i a g r a m O b j e c t K e y > < D i a g r a m O b j e c t K e y > < K e y > L i n k s \ & l t ; C o l u m n s \ S o m a   d e   A L T E R A R _ O C U P A C A O & g t ; - & l t ; M e a s u r e s \ A L T E R A R _ O C U P A C A O & g t ; \ M E A S U R E < / K e y > < / D i a g r a m O b j e c t K e y > < D i a g r a m O b j e c t K e y > < K e y > L i n k s \ & l t ; C o l u m n s \ S o m a   d e   Q u a d r o 1 0 a . A L T E R A R _ E L E G I B I L I D A D E & g t ; - & l t ; M e a s u r e s \ Q u a d r o 1 0 a . A L T E R A R _ E L E G I B I L I D A D E & g t ; < / K e y > < / D i a g r a m O b j e c t K e y > < D i a g r a m O b j e c t K e y > < K e y > L i n k s \ & l t ; C o l u m n s \ S o m a   d e   Q u a d r o 1 0 a . A L T E R A R _ E L E G I B I L I D A D E & g t ; - & l t ; M e a s u r e s \ Q u a d r o 1 0 a . A L T E R A R _ E L E G I B I L I D A D E & g t ; \ C O L U M N < / K e y > < / D i a g r a m O b j e c t K e y > < D i a g r a m O b j e c t K e y > < K e y > L i n k s \ & l t ; C o l u m n s \ S o m a   d e   Q u a d r o 1 0 a . A L T E R A R _ E L E G I B I L I D A D E & g t ; - & l t ; M e a s u r e s \ Q u a d r o 1 0 a . A L T E R A R _ E L E G I B I L I D A D E & g t ; \ M E A S U R E < / K e y > < / D i a g r a m O b j e c t K e y > < D i a g r a m O b j e c t K e y > < K e y > L i n k s \ & l t ; C o l u m n s \ S o m a   d e   A L T E R A R _ E L E G I B I L I D A D E & g t ; - & l t ; M e a s u r e s \ A L T E R A R _ E L E G I B I L I D A D E & g t ; < / K e y > < / D i a g r a m O b j e c t K e y > < D i a g r a m O b j e c t K e y > < K e y > L i n k s \ & l t ; C o l u m n s \ S o m a   d e   A L T E R A R _ E L E G I B I L I D A D E & g t ; - & l t ; M e a s u r e s \ A L T E R A R _ E L E G I B I L I D A D E & g t ; \ C O L U M N < / K e y > < / D i a g r a m O b j e c t K e y > < D i a g r a m O b j e c t K e y > < K e y > L i n k s \ & l t ; C o l u m n s \ S o m a   d e   A L T E R A R _ E L E G I B I L I D A D E & g t ; - & l t ; M e a s u r e s \ A L T E R A R _ E L E G I B I L I D A D E & g t ; \ M E A S U R E < / K e y > < / D i a g r a m O b j e c t K e y > < D i a g r a m O b j e c t K e y > < K e y > L i n k s \ & l t ; C o l u m n s \ S o m a   d e   Q u a d r o 1 0 a . A L T E R A R _ O C U P A C A O & g t ; - & l t ; M e a s u r e s \ Q u a d r o 1 0 a . A L T E R A R _ O C U P A C A O & g t ; < / K e y > < / D i a g r a m O b j e c t K e y > < D i a g r a m O b j e c t K e y > < K e y > L i n k s \ & l t ; C o l u m n s \ S o m a   d e   Q u a d r o 1 0 a . A L T E R A R _ O C U P A C A O & g t ; - & l t ; M e a s u r e s \ Q u a d r o 1 0 a . A L T E R A R _ O C U P A C A O & g t ; \ C O L U M N < / K e y > < / D i a g r a m O b j e c t K e y > < D i a g r a m O b j e c t K e y > < K e y > L i n k s \ & l t ; C o l u m n s \ S o m a   d e   Q u a d r o 1 0 a . A L T E R A R _ O C U P A C A O & g t ; - & l t ; M e a s u r e s \ Q u a d r o 1 0 a . A L T E R A R _ O C U P A C A O & g t ; \ M E A S U R E < / K e y > < / D i a g r a m O b j e c t K e y > < D i a g r a m O b j e c t K e y > < K e y > L i n k s \ & l t ; C o l u m n s \ M � x i m o   d e   Q u a d r o 1 0 a . A L T E R A R _ O C U P A C A O & g t ; - & l t ; M e a s u r e s \ Q u a d r o 1 0 a . A L T E R A R _ O C U P A C A O & g t ; < / K e y > < / D i a g r a m O b j e c t K e y > < D i a g r a m O b j e c t K e y > < K e y > L i n k s \ & l t ; C o l u m n s \ M � x i m o   d e   Q u a d r o 1 0 a . A L T E R A R _ O C U P A C A O & g t ; - & l t ; M e a s u r e s \ Q u a d r o 1 0 a . A L T E R A R _ O C U P A C A O & g t ; \ C O L U M N < / K e y > < / D i a g r a m O b j e c t K e y > < D i a g r a m O b j e c t K e y > < K e y > L i n k s \ & l t ; C o l u m n s \ M � x i m o   d e   Q u a d r o 1 0 a . A L T E R A R _ O C U P A C A O & g t ; - & l t ; M e a s u r e s \ Q u a d r o 1 0 a . A L T E R A R _ O C U P A C A O & g t ; \ M E A S U R E < / K e y > < / D i a g r a m O b j e c t K e y > < D i a g r a m O b j e c t K e y > < K e y > L i n k s \ & l t ; C o l u m n s \ M � x i m o   d e   Q u a d r o 1 0 a . A L T E R A R _ E L E G I B I L I D A D E & g t ; - & l t ; M e a s u r e s \ Q u a d r o 1 0 a . A L T E R A R _ E L E G I B I L I D A D E & g t ; < / K e y > < / D i a g r a m O b j e c t K e y > < D i a g r a m O b j e c t K e y > < K e y > L i n k s \ & l t ; C o l u m n s \ M � x i m o   d e   Q u a d r o 1 0 a . A L T E R A R _ E L E G I B I L I D A D E & g t ; - & l t ; M e a s u r e s \ Q u a d r o 1 0 a . A L T E R A R _ E L E G I B I L I D A D E & g t ; \ C O L U M N < / K e y > < / D i a g r a m O b j e c t K e y > < D i a g r a m O b j e c t K e y > < K e y > L i n k s \ & l t ; C o l u m n s \ M � x i m o   d e   Q u a d r o 1 0 a . A L T E R A R _ E L E G I B I L I D A D E & g t ; - & l t ; M e a s u r e s \ Q u a d r o 1 0 a . A L T E R A R _ E L E G I B I L I D A D E & g t ; \ M E A S U R E < / K e y > < / D i a g r a m O b j e c t K e y > < D i a g r a m O b j e c t K e y > < K e y > L i n k s \ & l t ; C o l u m n s \ C o n t a g e m   d e   A C C A O & g t ; - & l t ; M e a s u r e s \ A C C A O & g t ; < / K e y > < / D i a g r a m O b j e c t K e y > < D i a g r a m O b j e c t K e y > < K e y > L i n k s \ & l t ; C o l u m n s \ C o n t a g e m   d e   A C C A O & g t ; - & l t ; M e a s u r e s \ A C C A O & g t ; \ C O L U M N < / K e y > < / D i a g r a m O b j e c t K e y > < D i a g r a m O b j e c t K e y > < K e y > L i n k s \ & l t ; C o l u m n s \ C o n t a g e m   d e   A C C A O & g t ; - & l t ; M e a s u r e s \ A C C A O & g t ; \ M E A S U R E < / K e y > < / D i a g r a m O b j e c t K e y > < D i a g r a m O b j e c t K e y > < K e y > L i n k s \ & l t ; C o l u m n s \ C o n t a g e m   d e   E N T I D A D E & g t ; - & l t ; M e a s u r e s \ E N T I D A D E & g t ; < / K e y > < / D i a g r a m O b j e c t K e y > < D i a g r a m O b j e c t K e y > < K e y > L i n k s \ & l t ; C o l u m n s \ C o n t a g e m   d e   E N T I D A D E & g t ; - & l t ; M e a s u r e s \ E N T I D A D E & g t ; \ C O L U M N < / K e y > < / D i a g r a m O b j e c t K e y > < D i a g r a m O b j e c t K e y > < K e y > L i n k s \ & l t ; C o l u m n s \ C o n t a g e m   d e   E N T I D A D E & g t ; - & l t ; M e a s u r e s \ E N T I D A D E & g t ; \ M E A S U R E < / K e y > < / D i a g r a m O b j e c t K e y > < D i a g r a m O b j e c t K e y > < K e y > L i n k s \ & l t ; C o l u m n s \ S o m a   d e   Q u a d r o 1 0 c . N _ P A R _ B A L & g t ; - & l t ; M e a s u r e s \ Q u a d r o 1 0 c . N _ P A R _ B A L & g t ; < / K e y > < / D i a g r a m O b j e c t K e y > < D i a g r a m O b j e c t K e y > < K e y > L i n k s \ & l t ; C o l u m n s \ S o m a   d e   Q u a d r o 1 0 c . N _ P A R _ B A L & g t ; - & l t ; M e a s u r e s \ Q u a d r o 1 0 c . N _ P A R _ B A L & g t ; \ C O L U M N < / K e y > < / D i a g r a m O b j e c t K e y > < D i a g r a m O b j e c t K e y > < K e y > L i n k s \ & l t ; C o l u m n s \ S o m a   d e   Q u a d r o 1 0 c . N _ P A R _ B A L & g t ; - & l t ; M e a s u r e s \ Q u a d r o 1 0 c . N _ P A R _ B A L & g t ; \ M E A S U R E < / K e y > < / D i a g r a m O b j e c t K e y > < D i a g r a m O b j e c t K e y > < K e y > L i n k s \ & l t ; C o l u m n s \ S o m a   d e   Q u a d r o 1 0 c . N _ R E Q & g t ; - & l t ; M e a s u r e s \ Q u a d r o 1 0 c . N _ R E Q & g t ; < / K e y > < / D i a g r a m O b j e c t K e y > < D i a g r a m O b j e c t K e y > < K e y > L i n k s \ & l t ; C o l u m n s \ S o m a   d e   Q u a d r o 1 0 c . N _ R E Q & g t ; - & l t ; M e a s u r e s \ Q u a d r o 1 0 c . N _ R E Q & g t ; \ C O L U M N < / K e y > < / D i a g r a m O b j e c t K e y > < D i a g r a m O b j e c t K e y > < K e y > L i n k s \ & l t ; C o l u m n s \ S o m a   d e   Q u a d r o 1 0 c . N _ R E Q & g t ; - & l t ; M e a s u r e s \ Q u a d r o 1 0 c . N _ R E Q & g t ; \ M E A S U R E < / K e y > < / D i a g r a m O b j e c t K e y > < D i a g r a m O b j e c t K e y > < K e y > L i n k s \ & l t ; C o l u m n s \ M � x i m o   d e   Q u a d r o 1 0 c . N _ P A R _ B A L & g t ; - & l t ; M e a s u r e s \ Q u a d r o 1 0 c . N _ P A R _ B A L & g t ; < / K e y > < / D i a g r a m O b j e c t K e y > < D i a g r a m O b j e c t K e y > < K e y > L i n k s \ & l t ; C o l u m n s \ M � x i m o   d e   Q u a d r o 1 0 c . N _ P A R _ B A L & g t ; - & l t ; M e a s u r e s \ Q u a d r o 1 0 c . N _ P A R _ B A L & g t ; \ C O L U M N < / K e y > < / D i a g r a m O b j e c t K e y > < D i a g r a m O b j e c t K e y > < K e y > L i n k s \ & l t ; C o l u m n s \ M � x i m o   d e   Q u a d r o 1 0 c . N _ P A R _ B A L & g t ; - & l t ; M e a s u r e s \ Q u a d r o 1 0 c . N _ P A R _ B A L & g t ; \ M E A S U R E < / K e y > < / D i a g r a m O b j e c t K e y > < D i a g r a m O b j e c t K e y > < K e y > L i n k s \ & l t ; C o l u m n s \ M � x i m o   d e   Q u a d r o 1 0 c . N _ R E Q & g t ; - & l t ; M e a s u r e s \ Q u a d r o 1 0 c . N _ R E Q & g t ; < / K e y > < / D i a g r a m O b j e c t K e y > < D i a g r a m O b j e c t K e y > < K e y > L i n k s \ & l t ; C o l u m n s \ M � x i m o   d e   Q u a d r o 1 0 c . N _ R E Q & g t ; - & l t ; M e a s u r e s \ Q u a d r o 1 0 c . N _ R E Q & g t ; \ C O L U M N < / K e y > < / D i a g r a m O b j e c t K e y > < D i a g r a m O b j e c t K e y > < K e y > L i n k s \ & l t ; C o l u m n s \ M � x i m o   d e   Q u a d r o 1 0 c . N _ R E Q & g t ; - & l t ; M e a s u r e s \ Q u a d r o 1 0 c . N _ R E Q & g t ; \ M E A S U R E 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 T O T A L _ A C C A O 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 T O T A L _ A C C A O \ T a g I n f o \ F � r m u l a 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 T O T A L _ A C C A O \ T a g I n f o \ V a l o r 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 Q u a d r o 1 0 a . N _ P A R _ B A L 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 Q u a d r o 1 0 a . N _ P A R _ B A L \ T a g I n f o \ F � r m u l a 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 Q u a d r o 1 0 a . N _ P A R _ B A L \ T a g I n f o \ V a l o r 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 Q u a d r o 1 0 a . N _ P A R _ B A L 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 Q u a d r o 1 0 a . N _ P A R _ B A L \ T a g I n f o \ F � r m u l a 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 Q u a d r o 1 0 a . N _ P A R _ B A L \ T a g I n f o \ V a l o r 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 A L T E R A R _ O C U P A C A O 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 A L T E R A R _ O C U P A C A O \ T a g I n f o \ F � r m u l a 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 A L T E R A R _ O C U P A C A O \ T a g I n f o \ V a l o r 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 Q u a d r o 1 0 a . A L T E R A R _ E L E G I B I L I D A D E 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 Q u a d r o 1 0 a . A L T E R A R _ E L E G I B I L I D A D E \ T a g I n f o \ F � r m u l a 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 Q u a d r o 1 0 a . A L T E R A R _ E L E G I B I L I D A D E \ T a g I n f o \ V a l o r 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 A L T E R A R _ E L E G I B I L I D A D E 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 A L T E R A R _ E L E G I B I L I D A D E \ T a g I n f o \ F � r m u l a 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 A L T E R A R _ E L E G I B I L I D A D E \ T a g I n f o \ V a l o r 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 Q u a d r o 1 0 a . A L T E R A R _ O C U P A C A O 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 Q u a d r o 1 0 a . A L T E R A R _ O C U P A C A O \ T a g I n f o \ F � r m u l a 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 Q u a d r o 1 0 a . A L T E R A R _ O C U P A C A O \ T a g I n f o \ V a l o r 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 Q u a d r o 1 0 a . A L T E R A R _ O C U P A C A O < / K e y > < / a : K e y > < a : V a l u e   i : t y p e = " M e a s u r e G r i d N o d e V i e w S t a t e " > < C o l u m n > 7 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 Q u a d r o 1 0 a . A L T E R A R _ O C U P A C A O \ T a g I n f o \ F � r m u l a 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 Q u a d r o 1 0 a . A L T E R A R _ O C U P A C A O \ T a g I n f o \ V a l o r 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 Q u a d r o 1 0 a . A L T E R A R _ E L E G I B I L I D A D E < / K e y > < / a : K e y > < a : V a l u e   i : t y p e = " M e a s u r e G r i d N o d e V i e w S t a t e " > < C o l u m n > 8 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 Q u a d r o 1 0 a . A L T E R A R _ E L E G I B I L I D A D E \ T a g I n f o \ F � r m u l a 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 Q u a d r o 1 0 a . A L T E R A R _ E L E G I B I L I D A D E \ T a g I n f o \ V a l o r 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 A C C A O 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 A C C A O \ T a g I n f o \ F � r m u l a 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 A C C A O \ T a g I n f o \ V a l o r 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 E N T I D A D E 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 E N T I D A D E \ T a g I n f o \ F � r m u l a 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 E N T I D A D E \ T a g I n f o \ V a l o r 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 Q u a d r o 1 0 c . N _ P A R _ B A L 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 Q u a d r o 1 0 c . N _ P A R _ B A L \ T a g I n f o \ F � r m u l a 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 Q u a d r o 1 0 c . N _ P A R _ B A L \ T a g I n f o \ V a l o r 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 Q u a d r o 1 0 c . N _ R E Q 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 Q u a d r o 1 0 c . N _ R E Q \ T a g I n f o \ F � r m u l a 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 Q u a d r o 1 0 c . N _ R E Q \ T a g I n f o \ V a l o r 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 Q u a d r o 1 0 c . N _ P A R _ B A L < / K e y > < / a : K e y > < a : V a l u e   i : t y p e = " M e a s u r e G r i d N o d e V i e w S t a t e " > < C o l u m n > 1 0 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 Q u a d r o 1 0 c . N _ P A R _ B A L \ T a g I n f o \ F � r m u l a 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 Q u a d r o 1 0 c . N _ P A R _ B A L \ T a g I n f o \ V a l o r 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 Q u a d r o 1 0 c . N _ R E Q < / K e y > < / a : K e y > < a : V a l u e   i : t y p e = " M e a s u r e G r i d N o d e V i e w S t a t e " > < C o l u m n > 1 1 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 Q u a d r o 1 0 c . N _ R E Q \ T a g I n f o \ F � r m u l a 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 Q u a d r o 1 0 c . N _ R E Q \ T a g I n f o \ V a l o r 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 C o l u m n s \ E N T I D A D E 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 C o l u m n s \ T O T A L _ A C C A O 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 C o l u m n s \ A L T E R A R _ O C U P A C A O 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 C o l u m n s \ A L T E R A R _ E L E G I B I L I D A D E 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 C o l u m n s \ Q u a d r o 1 0 a . D E S C _ A C C A O 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 C o l u m n s \ Q u a d r o 1 0 a . N _ P A R _ B A L 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 C o l u m n s \ Q u a d r o 1 0 a . A L T E R A R _ O C U P A C A O 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 C o l u m n s \ Q u a d r o 1 0 a . A L T E R A R _ E L E G I B I L I D A D E 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 C o l u m n s \ Q u a d r o 1 0 c . D E S C _ E N T I D A D E 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 C o l u m n s \ Q u a d r o 1 0 c . N _ P A R _ B A L 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 C o l u m n s \ Q u a d r o 1 0 c . N _ R E Q 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 T O T A L _ A C C A O & g t ; - & l t ; M e a s u r e s \ T O T A L _ A C C A O & g t ; 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 T O T A L _ A C C A O & g t ; - & l t ; M e a s u r e s \ T O T A L _ A C C A O & g t ; \ C O L U M N 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 T O T A L _ A C C A O & g t ; - & l t ; M e a s u r e s \ T O T A L _ A C C A O & g t ; \ M E A S U R E 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 Q u a d r o 1 0 a . N _ P A R _ B A L & g t ; - & l t ; M e a s u r e s \ Q u a d r o 1 0 a . N _ P A R _ B A L & g t ; 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 Q u a d r o 1 0 a . N _ P A R _ B A L & g t ; - & l t ; M e a s u r e s \ Q u a d r o 1 0 a . N _ P A R _ B A L & g t ; \ C O L U M N 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 Q u a d r o 1 0 a . N _ P A R _ B A L & g t ; - & l t ; M e a s u r e s \ Q u a d r o 1 0 a . N _ P A R _ B A L & g t ; \ M E A S U R E 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 Q u a d r o 1 0 a . N _ P A R _ B A L & g t ; - & l t ; M e a s u r e s \ Q u a d r o 1 0 a . N _ P A R _ B A L & g t ; 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 Q u a d r o 1 0 a . N _ P A R _ B A L & g t ; - & l t ; M e a s u r e s \ Q u a d r o 1 0 a . N _ P A R _ B A L & g t ; \ C O L U M N 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 Q u a d r o 1 0 a . N _ P A R _ B A L & g t ; - & l t ; M e a s u r e s \ Q u a d r o 1 0 a . N _ P A R _ B A L & g t ; \ M E A S U R E 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 A L T E R A R _ O C U P A C A O & g t ; - & l t ; M e a s u r e s \ A L T E R A R _ O C U P A C A O & g t ; 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 A L T E R A R _ O C U P A C A O & g t ; - & l t ; M e a s u r e s \ A L T E R A R _ O C U P A C A O & g t ; \ C O L U M N 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 A L T E R A R _ O C U P A C A O & g t ; - & l t ; M e a s u r e s \ A L T E R A R _ O C U P A C A O & g t ; \ M E A S U R E 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 Q u a d r o 1 0 a . A L T E R A R _ E L E G I B I L I D A D E & g t ; - & l t ; M e a s u r e s \ Q u a d r o 1 0 a . A L T E R A R _ E L E G I B I L I D A D E & g t ; 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 Q u a d r o 1 0 a . A L T E R A R _ E L E G I B I L I D A D E & g t ; - & l t ; M e a s u r e s \ Q u a d r o 1 0 a . A L T E R A R _ E L E G I B I L I D A D E & g t ; \ C O L U M N 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 Q u a d r o 1 0 a . A L T E R A R _ E L E G I B I L I D A D E & g t ; - & l t ; M e a s u r e s \ Q u a d r o 1 0 a . A L T E R A R _ E L E G I B I L I D A D E & g t ; \ M E A S U R E 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 A L T E R A R _ E L E G I B I L I D A D E & g t ; - & l t ; M e a s u r e s \ A L T E R A R _ E L E G I B I L I D A D E & g t ; 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 A L T E R A R _ E L E G I B I L I D A D E & g t ; - & l t ; M e a s u r e s \ A L T E R A R _ E L E G I B I L I D A D E & g t ; \ C O L U M N 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 A L T E R A R _ E L E G I B I L I D A D E & g t ; - & l t ; M e a s u r e s \ A L T E R A R _ E L E G I B I L I D A D E & g t ; \ M E A S U R E 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 Q u a d r o 1 0 a . A L T E R A R _ O C U P A C A O & g t ; - & l t ; M e a s u r e s \ Q u a d r o 1 0 a . A L T E R A R _ O C U P A C A O & g t ; 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 Q u a d r o 1 0 a . A L T E R A R _ O C U P A C A O & g t ; - & l t ; M e a s u r e s \ Q u a d r o 1 0 a . A L T E R A R _ O C U P A C A O & g t ; \ C O L U M N 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 Q u a d r o 1 0 a . A L T E R A R _ O C U P A C A O & g t ; - & l t ; M e a s u r e s \ Q u a d r o 1 0 a . A L T E R A R _ O C U P A C A O & g t ; \ M E A S U R E 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 Q u a d r o 1 0 a . A L T E R A R _ O C U P A C A O & g t ; - & l t ; M e a s u r e s \ Q u a d r o 1 0 a . A L T E R A R _ O C U P A C A O & g t ; 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 Q u a d r o 1 0 a . A L T E R A R _ O C U P A C A O & g t ; - & l t ; M e a s u r e s \ Q u a d r o 1 0 a . A L T E R A R _ O C U P A C A O & g t ; \ C O L U M N 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 Q u a d r o 1 0 a . A L T E R A R _ O C U P A C A O & g t ; - & l t ; M e a s u r e s \ Q u a d r o 1 0 a . A L T E R A R _ O C U P A C A O & g t ; \ M E A S U R E 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 Q u a d r o 1 0 a . A L T E R A R _ E L E G I B I L I D A D E & g t ; - & l t ; M e a s u r e s \ Q u a d r o 1 0 a . A L T E R A R _ E L E G I B I L I D A D E & g t ; 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 Q u a d r o 1 0 a . A L T E R A R _ E L E G I B I L I D A D E & g t ; - & l t ; M e a s u r e s \ Q u a d r o 1 0 a . A L T E R A R _ E L E G I B I L I D A D E & g t ; \ C O L U M N 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 Q u a d r o 1 0 a . A L T E R A R _ E L E G I B I L I D A D E & g t ; - & l t ; M e a s u r e s \ Q u a d r o 1 0 a . A L T E R A R _ E L E G I B I L I D A D E & g t ; \ M E A S U R E 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 A C C A O & g t ; - & l t ; M e a s u r e s \ A C C A O & g t ; 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 A C C A O & g t ; - & l t ; M e a s u r e s \ A C C A O & g t ; \ C O L U M N 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 A C C A O & g t ; - & l t ; M e a s u r e s \ A C C A O & g t ; \ M E A S U R E 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 E N T I D A D E & g t ; - & l t ; M e a s u r e s \ E N T I D A D E & g t ; 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 E N T I D A D E & g t ; - & l t ; M e a s u r e s \ E N T I D A D E & g t ; \ C O L U M N 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 E N T I D A D E & g t ; - & l t ; M e a s u r e s \ E N T I D A D E & g t ; \ M E A S U R E 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 Q u a d r o 1 0 c . N _ P A R _ B A L & g t ; - & l t ; M e a s u r e s \ Q u a d r o 1 0 c . N _ P A R _ B A L & g t ; 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 Q u a d r o 1 0 c . N _ P A R _ B A L & g t ; - & l t ; M e a s u r e s \ Q u a d r o 1 0 c . N _ P A R _ B A L & g t ; \ C O L U M N 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 Q u a d r o 1 0 c . N _ P A R _ B A L & g t ; - & l t ; M e a s u r e s \ Q u a d r o 1 0 c . N _ P A R _ B A L & g t ; \ M E A S U R E 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 Q u a d r o 1 0 c . N _ R E Q & g t ; - & l t ; M e a s u r e s \ Q u a d r o 1 0 c . N _ R E Q & g t ; 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 Q u a d r o 1 0 c . N _ R E Q & g t ; - & l t ; M e a s u r e s \ Q u a d r o 1 0 c . N _ R E Q & g t ; \ C O L U M N 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 Q u a d r o 1 0 c . N _ R E Q & g t ; - & l t ; M e a s u r e s \ Q u a d r o 1 0 c . N _ R E Q & g t ; \ M E A S U R E 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 Q u a d r o 1 0 c . N _ P A R _ B A L & g t ; - & l t ; M e a s u r e s \ Q u a d r o 1 0 c . N _ P A R _ B A L & g t ; 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 Q u a d r o 1 0 c . N _ P A R _ B A L & g t ; - & l t ; M e a s u r e s \ Q u a d r o 1 0 c . N _ P A R _ B A L & g t ; \ C O L U M N 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 Q u a d r o 1 0 c . N _ P A R _ B A L & g t ; - & l t ; M e a s u r e s \ Q u a d r o 1 0 c . N _ P A R _ B A L & g t ; \ M E A S U R E 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 Q u a d r o 1 0 c . N _ R E Q & g t ; - & l t ; M e a s u r e s \ Q u a d r o 1 0 c . N _ R E Q & g t ; 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 Q u a d r o 1 0 c . N _ R E Q & g t ; - & l t ; M e a s u r e s \ Q u a d r o 1 0 c . N _ R E Q & g t ; \ C O L U M N 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 Q u a d r o 1 0 c . N _ R E Q & g t ; - & l t ; M e a s u r e s \ Q u a d r o 1 0 c . N _ R E Q & g t ; \ M E A S U R E 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 Q u a d r o 1 1 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 Q u a d r o 1 1 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 M A R C A D A S < / K e y > < / D i a g r a m O b j e c t K e y > < D i a g r a m O b j e c t K e y > < K e y > M e a s u r e s \ S o m a   d e   M A R C A D A S \ T a g I n f o \ F � r m u l a < / K e y > < / D i a g r a m O b j e c t K e y > < D i a g r a m O b j e c t K e y > < K e y > M e a s u r e s \ S o m a   d e   M A R C A D A S \ T a g I n f o \ V a l o r < / K e y > < / D i a g r a m O b j e c t K e y > < D i a g r a m O b j e c t K e y > < K e y > M e a s u r e s \ S o m a   d e   A P R O V A D A S < / K e y > < / D i a g r a m O b j e c t K e y > < D i a g r a m O b j e c t K e y > < K e y > M e a s u r e s \ S o m a   d e   A P R O V A D A S \ T a g I n f o \ F � r m u l a < / K e y > < / D i a g r a m O b j e c t K e y > < D i a g r a m O b j e c t K e y > < K e y > M e a s u r e s \ S o m a   d e   A P R O V A D A S \ T a g I n f o \ V a l o r < / K e y > < / D i a g r a m O b j e c t K e y > < D i a g r a m O b j e c t K e y > < K e y > M e a s u r e s \ S o m a   d e   R E A L I Z A D A S < / K e y > < / D i a g r a m O b j e c t K e y > < D i a g r a m O b j e c t K e y > < K e y > M e a s u r e s \ S o m a   d e   R E A L I Z A D A S \ T a g I n f o \ F � r m u l a < / K e y > < / D i a g r a m O b j e c t K e y > < D i a g r a m O b j e c t K e y > < K e y > M e a s u r e s \ S o m a   d e   R E A L I Z A D A S \ T a g I n f o \ V a l o r < / K e y > < / D i a g r a m O b j e c t K e y > < D i a g r a m O b j e c t K e y > < K e y > M e a s u r e s \ S o m a   d e   P E N D E N T E S < / K e y > < / D i a g r a m O b j e c t K e y > < D i a g r a m O b j e c t K e y > < K e y > M e a s u r e s \ S o m a   d e   P E N D E N T E S \ T a g I n f o \ F � r m u l a < / K e y > < / D i a g r a m O b j e c t K e y > < D i a g r a m O b j e c t K e y > < K e y > M e a s u r e s \ S o m a   d e   P E N D E N T E S \ T a g I n f o \ V a l o r < / K e y > < / D i a g r a m O b j e c t K e y > < D i a g r a m O b j e c t K e y > < K e y > M e a s u r e s \ S o m a   d e   A N U L A D A S < / K e y > < / D i a g r a m O b j e c t K e y > < D i a g r a m O b j e c t K e y > < K e y > M e a s u r e s \ S o m a   d e   A N U L A D A S \ T a g I n f o \ F � r m u l a < / K e y > < / D i a g r a m O b j e c t K e y > < D i a g r a m O b j e c t K e y > < K e y > M e a s u r e s \ S o m a   d e   A N U L A D A S \ T a g I n f o \ V a l o r < / K e y > < / D i a g r a m O b j e c t K e y > < D i a g r a m O b j e c t K e y > < K e y > C o l u m n s \ P E R I O D O < / K e y > < / D i a g r a m O b j e c t K e y > < D i a g r a m O b j e c t K e y > < K e y > C o l u m n s \ D R A P < / K e y > < / D i a g r a m O b j e c t K e y > < D i a g r a m O b j e c t K e y > < K e y > C o l u m n s \ D E S C _ D R A P < / K e y > < / D i a g r a m O b j e c t K e y > < D i a g r a m O b j e c t K e y > < K e y > C o l u m n s \ N _ P A R C _ B A L D < / K e y > < / D i a g r a m O b j e c t K e y > < D i a g r a m O b j e c t K e y > < K e y > C o l u m n s \ M A R C A D A S < / K e y > < / D i a g r a m O b j e c t K e y > < D i a g r a m O b j e c t K e y > < K e y > C o l u m n s \ R E A L I Z A D A S < / K e y > < / D i a g r a m O b j e c t K e y > < D i a g r a m O b j e c t K e y > < K e y > C o l u m n s \ P E N D E N T E S < / K e y > < / D i a g r a m O b j e c t K e y > < D i a g r a m O b j e c t K e y > < K e y > C o l u m n s \ A N U L A D A S < / K e y > < / D i a g r a m O b j e c t K e y > < D i a g r a m O b j e c t K e y > < K e y > C o l u m n s \ A P R O V A D A S < / K e y > < / D i a g r a m O b j e c t K e y > < D i a g r a m O b j e c t K e y > < K e y > L i n k s \ & l t ; C o l u m n s \ S o m a   d e   M A R C A D A S & g t ; - & l t ; M e a s u r e s \ M A R C A D A S & g t ; < / K e y > < / D i a g r a m O b j e c t K e y > < D i a g r a m O b j e c t K e y > < K e y > L i n k s \ & l t ; C o l u m n s \ S o m a   d e   M A R C A D A S & g t ; - & l t ; M e a s u r e s \ M A R C A D A S & g t ; \ C O L U M N < / K e y > < / D i a g r a m O b j e c t K e y > < D i a g r a m O b j e c t K e y > < K e y > L i n k s \ & l t ; C o l u m n s \ S o m a   d e   M A R C A D A S & g t ; - & l t ; M e a s u r e s \ M A R C A D A S & g t ; \ M E A S U R E < / K e y > < / D i a g r a m O b j e c t K e y > < D i a g r a m O b j e c t K e y > < K e y > L i n k s \ & l t ; C o l u m n s \ S o m a   d e   A P R O V A D A S & g t ; - & l t ; M e a s u r e s \ A P R O V A D A S & g t ; < / K e y > < / D i a g r a m O b j e c t K e y > < D i a g r a m O b j e c t K e y > < K e y > L i n k s \ & l t ; C o l u m n s \ S o m a   d e   A P R O V A D A S & g t ; - & l t ; M e a s u r e s \ A P R O V A D A S & g t ; \ C O L U M N < / K e y > < / D i a g r a m O b j e c t K e y > < D i a g r a m O b j e c t K e y > < K e y > L i n k s \ & l t ; C o l u m n s \ S o m a   d e   A P R O V A D A S & g t ; - & l t ; M e a s u r e s \ A P R O V A D A S & g t ; \ M E A S U R E < / K e y > < / D i a g r a m O b j e c t K e y > < D i a g r a m O b j e c t K e y > < K e y > L i n k s \ & l t ; C o l u m n s \ S o m a   d e   R E A L I Z A D A S & g t ; - & l t ; M e a s u r e s \ R E A L I Z A D A S & g t ; < / K e y > < / D i a g r a m O b j e c t K e y > < D i a g r a m O b j e c t K e y > < K e y > L i n k s \ & l t ; C o l u m n s \ S o m a   d e   R E A L I Z A D A S & g t ; - & l t ; M e a s u r e s \ R E A L I Z A D A S & g t ; \ C O L U M N < / K e y > < / D i a g r a m O b j e c t K e y > < D i a g r a m O b j e c t K e y > < K e y > L i n k s \ & l t ; C o l u m n s \ S o m a   d e   R E A L I Z A D A S & g t ; - & l t ; M e a s u r e s \ R E A L I Z A D A S & g t ; \ M E A S U R E < / K e y > < / D i a g r a m O b j e c t K e y > < D i a g r a m O b j e c t K e y > < K e y > L i n k s \ & l t ; C o l u m n s \ S o m a   d e   P E N D E N T E S & g t ; - & l t ; M e a s u r e s \ P E N D E N T E S & g t ; < / K e y > < / D i a g r a m O b j e c t K e y > < D i a g r a m O b j e c t K e y > < K e y > L i n k s \ & l t ; C o l u m n s \ S o m a   d e   P E N D E N T E S & g t ; - & l t ; M e a s u r e s \ P E N D E N T E S & g t ; \ C O L U M N < / K e y > < / D i a g r a m O b j e c t K e y > < D i a g r a m O b j e c t K e y > < K e y > L i n k s \ & l t ; C o l u m n s \ S o m a   d e   P E N D E N T E S & g t ; - & l t ; M e a s u r e s \ P E N D E N T E S & g t ; \ M E A S U R E < / K e y > < / D i a g r a m O b j e c t K e y > < D i a g r a m O b j e c t K e y > < K e y > L i n k s \ & l t ; C o l u m n s \ S o m a   d e   A N U L A D A S & g t ; - & l t ; M e a s u r e s \ A N U L A D A S & g t ; < / K e y > < / D i a g r a m O b j e c t K e y > < D i a g r a m O b j e c t K e y > < K e y > L i n k s \ & l t ; C o l u m n s \ S o m a   d e   A N U L A D A S & g t ; - & l t ; M e a s u r e s \ A N U L A D A S & g t ; \ C O L U M N < / K e y > < / D i a g r a m O b j e c t K e y > < D i a g r a m O b j e c t K e y > < K e y > L i n k s \ & l t ; C o l u m n s \ S o m a   d e   A N U L A D A S & g t ; - & l t ; M e a s u r e s \ A N U L A D A S & g t ; \ M E A S U R E 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 M A R C A D A S 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 M A R C A D A S \ T a g I n f o \ F � r m u l a 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 M A R C A D A S \ T a g I n f o \ V a l o r 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 A P R O V A D A S 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 A P R O V A D A S \ T a g I n f o \ F � r m u l a 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 A P R O V A D A S \ T a g I n f o \ V a l o r 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 R E A L I Z A D A S 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 R E A L I Z A D A S \ T a g I n f o \ F � r m u l a 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 R E A L I Z A D A S \ T a g I n f o \ V a l o r 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 P E N D E N T E S 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 P E N D E N T E S \ T a g I n f o \ F � r m u l a 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 P E N D E N T E S \ T a g I n f o \ V a l o r 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 A N U L A D A S 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 A N U L A D A S \ T a g I n f o \ F � r m u l a 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 A N U L A D A S \ T a g I n f o \ V a l o r 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 C o l u m n s \ D R A P 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 C o l u m n s \ D E S C _ D R A P 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 C o l u m n s \ N _ P A R C _ B A L D 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 C o l u m n s \ M A R C A D A S 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 C o l u m n s \ R E A L I Z A D A S 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 C o l u m n s \ P E N D E N T E S 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 C o l u m n s \ A N U L A D A S 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 C o l u m n s \ A P R O V A D A S 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 M A R C A D A S & g t ; - & l t ; M e a s u r e s \ M A R C A D A S & g t ; 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 M A R C A D A S & g t ; - & l t ; M e a s u r e s \ M A R C A D A S & g t ; \ C O L U M N 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 M A R C A D A S & g t ; - & l t ; M e a s u r e s \ M A R C A D A S & g t ; \ M E A S U R E 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 A P R O V A D A S & g t ; - & l t ; M e a s u r e s \ A P R O V A D A S & g t ; 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 A P R O V A D A S & g t ; - & l t ; M e a s u r e s \ A P R O V A D A S & g t ; \ C O L U M N 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 A P R O V A D A S & g t ; - & l t ; M e a s u r e s \ A P R O V A D A S & g t ; \ M E A S U R E 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 R E A L I Z A D A S & g t ; - & l t ; M e a s u r e s \ R E A L I Z A D A S & g t ; 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 R E A L I Z A D A S & g t ; - & l t ; M e a s u r e s \ R E A L I Z A D A S & g t ; \ C O L U M N 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 R E A L I Z A D A S & g t ; - & l t ; M e a s u r e s \ R E A L I Z A D A S & g t ; \ M E A S U R E 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 P E N D E N T E S & g t ; - & l t ; M e a s u r e s \ P E N D E N T E S & g t ; 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 P E N D E N T E S & g t ; - & l t ; M e a s u r e s \ P E N D E N T E S & g t ; \ C O L U M N 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 P E N D E N T E S & g t ; - & l t ; M e a s u r e s \ P E N D E N T E S & g t ; \ M E A S U R E 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 A N U L A D A S & g t ; - & l t ; M e a s u r e s \ A N U L A D A S & g t ; 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 A N U L A D A S & g t ; - & l t ; M e a s u r e s \ A N U L A D A S & g t ; \ C O L U M N 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 A N U L A D A S & g t ; - & l t ; M e a s u r e s \ A N U L A D A S & g t ; \ M E A S U R E 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 Q u a d r o 1 2 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 Q u a d r o 1 2 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 6 < / K e y > < / D i a g r a m O b j e c t K e y > < D i a g r a m O b j e c t K e y > < K e y > M e a s u r e s \ S o m a   d e   C A N D I D A T U R A S   6 \ T a g I n f o \ F � r m u l a < / K e y > < / D i a g r a m O b j e c t K e y > < D i a g r a m O b j e c t K e y > < K e y > M e a s u r e s \ S o m a   d e   C A N D I D A T U R A S   6 \ T a g I n f o \ V a l o r < / K e y > < / D i a g r a m O b j e c t K e y > < D i a g r a m O b j e c t K e y > < K e y > M e a s u r e s \ S o m a   d e   N _ U T I L < / K e y > < / D i a g r a m O b j e c t K e y > < D i a g r a m O b j e c t K e y > < K e y > M e a s u r e s \ S o m a   d e   N _ U T I L \ T a g I n f o \ F � r m u l a < / K e y > < / D i a g r a m O b j e c t K e y > < D i a g r a m O b j e c t K e y > < K e y > M e a s u r e s \ S o m a   d e   N _ U T I L \ T a g I n f o \ V a l o r < / K e y > < / D i a g r a m O b j e c t K e y > < D i a g r a m O b j e c t K e y > < K e y > M e a s u r e s \ S o m a   d e   D E S M A T E R I A L I Z A D A S < / K e y > < / D i a g r a m O b j e c t K e y > < D i a g r a m O b j e c t K e y > < K e y > M e a s u r e s \ S o m a   d e   D E S M A T E R I A L I Z A D A S \ T a g I n f o \ F � r m u l a < / K e y > < / D i a g r a m O b j e c t K e y > < D i a g r a m O b j e c t K e y > < K e y > M e a s u r e s \ S o m a   d e   D E S M A T E R I A L I Z A D A S \ T a g I n f o \ V a l o r < / K e y > < / D i a g r a m O b j e c t K e y > < D i a g r a m O b j e c t K e y > < K e y > M e a s u r e s \ S o m a   d e   D e s m / C a n d < / K e y > < / D i a g r a m O b j e c t K e y > < D i a g r a m O b j e c t K e y > < K e y > M e a s u r e s \ S o m a   d e   D e s m / C a n d \ T a g I n f o \ F � r m u l a < / K e y > < / D i a g r a m O b j e c t K e y > < D i a g r a m O b j e c t K e y > < K e y > M e a s u r e s \ S o m a   d e   D e s m / C a n d \ T a g I n f o \ V a l o r < / K e y > < / D i a g r a m O b j e c t K e y > < D i a g r a m O b j e c t K e y > < K e y > M e a s u r e s \ M � x i m o   d e   D e s m / C a n d < / K e y > < / D i a g r a m O b j e c t K e y > < D i a g r a m O b j e c t K e y > < K e y > M e a s u r e s \ M � x i m o   d e   D e s m / C a n d \ T a g I n f o \ F � r m u l a < / K e y > < / D i a g r a m O b j e c t K e y > < D i a g r a m O b j e c t K e y > < K e y > M e a s u r e s \ M � x i m o   d e   D e s m / C a n d \ T a g I n f o \ V a l o r < / K e y > < / D i a g r a m O b j e c t K e y > < D i a g r a m O b j e c t K e y > < K e y > C o l u m n s \ C O D _ E N T I D A D E < / K e y > < / D i a g r a m O b j e c t K e y > < D i a g r a m O b j e c t K e y > < K e y > C o l u m n s \ E N T I D A D E < / K e y > < / D i a g r a m O b j e c t K e y > < D i a g r a m O b j e c t K e y > < K e y > C o l u m n s \ C A N D I D A T U R A S < / K e y > < / D i a g r a m O b j e c t K e y > < D i a g r a m O b j e c t K e y > < K e y > C o l u m n s \ D E S M A T E R I A L I Z A D A S < / K e y > < / D i a g r a m O b j e c t K e y > < D i a g r a m O b j e c t K e y > < K e y > C o l u m n s \ T O T A L _ A T E < / K e y > < / D i a g r a m O b j e c t K e y > < D i a g r a m O b j e c t K e y > < K e y > C o l u m n s \ N _ U T I L < / K e y > < / D i a g r a m O b j e c t K e y > < D i a g r a m O b j e c t K e y > < K e y > C o l u m n s \ D e s m / C a n d < / K e y > < / D i a g r a m O b j e c t K e y > < D i a g r a m O b j e c t K e y > < K e y > L i n k s \ & l t ; C o l u m n s \ S o m a   d e   C A N D I D A T U R A S   6 & g t ; - & l t ; M e a s u r e s \ C A N D I D A T U R A S & g t ; < / K e y > < / D i a g r a m O b j e c t K e y > < D i a g r a m O b j e c t K e y > < K e y > L i n k s \ & l t ; C o l u m n s \ S o m a   d e   C A N D I D A T U R A S   6 & g t ; - & l t ; M e a s u r e s \ C A N D I D A T U R A S & g t ; \ C O L U M N < / K e y > < / D i a g r a m O b j e c t K e y > < D i a g r a m O b j e c t K e y > < K e y > L i n k s \ & l t ; C o l u m n s \ S o m a   d e   C A N D I D A T U R A S   6 & g t ; - & l t ; M e a s u r e s \ C A N D I D A T U R A S & g t ; \ M E A S U R E < / K e y > < / D i a g r a m O b j e c t K e y > < D i a g r a m O b j e c t K e y > < K e y > L i n k s \ & l t ; C o l u m n s \ S o m a   d e   N _ U T I L & g t ; - & l t ; M e a s u r e s \ N _ U T I L & g t ; < / K e y > < / D i a g r a m O b j e c t K e y > < D i a g r a m O b j e c t K e y > < K e y > L i n k s \ & l t ; C o l u m n s \ S o m a   d e   N _ U T I L & g t ; - & l t ; M e a s u r e s \ N _ U T I L & g t ; \ C O L U M N < / K e y > < / D i a g r a m O b j e c t K e y > < D i a g r a m O b j e c t K e y > < K e y > L i n k s \ & l t ; C o l u m n s \ S o m a   d e   N _ U T I L & g t ; - & l t ; M e a s u r e s \ N _ U T I L & g t ; \ M E A S U R E < / K e y > < / D i a g r a m O b j e c t K e y > < D i a g r a m O b j e c t K e y > < K e y > L i n k s \ & l t ; C o l u m n s \ S o m a   d e   D E S M A T E R I A L I Z A D A S & g t ; - & l t ; M e a s u r e s \ D E S M A T E R I A L I Z A D A S & g t ; < / K e y > < / D i a g r a m O b j e c t K e y > < D i a g r a m O b j e c t K e y > < K e y > L i n k s \ & l t ; C o l u m n s \ S o m a   d e   D E S M A T E R I A L I Z A D A S & g t ; - & l t ; M e a s u r e s \ D E S M A T E R I A L I Z A D A S & g t ; \ C O L U M N < / K e y > < / D i a g r a m O b j e c t K e y > < D i a g r a m O b j e c t K e y > < K e y > L i n k s \ & l t ; C o l u m n s \ S o m a   d e   D E S M A T E R I A L I Z A D A S & g t ; - & l t ; M e a s u r e s \ D E S M A T E R I A L I Z A D A S & g t ; \ M E A S U R E < / K e y > < / D i a g r a m O b j e c t K e y > < D i a g r a m O b j e c t K e y > < K e y > L i n k s \ & l t ; C o l u m n s \ S o m a   d e   D e s m / C a n d & g t ; - & l t ; M e a s u r e s \ D e s m / C a n d & g t ; < / K e y > < / D i a g r a m O b j e c t K e y > < D i a g r a m O b j e c t K e y > < K e y > L i n k s \ & l t ; C o l u m n s \ S o m a   d e   D e s m / C a n d & g t ; - & l t ; M e a s u r e s \ D e s m / C a n d & g t ; \ C O L U M N < / K e y > < / D i a g r a m O b j e c t K e y > < D i a g r a m O b j e c t K e y > < K e y > L i n k s \ & l t ; C o l u m n s \ S o m a   d e   D e s m / C a n d & g t ; - & l t ; M e a s u r e s \ D e s m / C a n d & g t ; \ M E A S U R E < / K e y > < / D i a g r a m O b j e c t K e y > < D i a g r a m O b j e c t K e y > < K e y > L i n k s \ & l t ; C o l u m n s \ M � x i m o   d e   D e s m / C a n d & g t ; - & l t ; M e a s u r e s \ D e s m / C a n d & g t ; < / K e y > < / D i a g r a m O b j e c t K e y > < D i a g r a m O b j e c t K e y > < K e y > L i n k s \ & l t ; C o l u m n s \ M � x i m o   d e   D e s m / C a n d & g t ; - & l t ; M e a s u r e s \ D e s m / C a n d & g t ; \ C O L U M N < / K e y > < / D i a g r a m O b j e c t K e y > < D i a g r a m O b j e c t K e y > < K e y > L i n k s \ & l t ; C o l u m n s \ M � x i m o   d e   D e s m / C a n d & g t ; - & l t ; M e a s u r e s \ D e s m / C a n d & g t ; \ M E A S U R E 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 6 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 N _ U T I L 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 N _ U T I L \ T a g I n f o \ F � r m u l a 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 N _ U T I L \ T a g I n f o \ V a l o r 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 D E S M A T E R I A L I Z A D A S 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 D E S M A T E R I A L I Z A D A S \ T a g I n f o \ F � r m u l a 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 D E S M A T E R I A L I Z A D A S \ T a g I n f o \ V a l o r 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 D e s m / C a n d 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 D e s m / C a n d \ T a g I n f o \ F � r m u l a 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 D e s m / C a n d \ T a g I n f o \ V a l o r 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 D e s m / C a n d 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 D e s m / C a n d \ T a g I n f o \ F � r m u l a 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 D e s m / C a n d \ T a g I n f o \ V a l o r 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 C o l u m n s \ C O D _ E N T I D A D E 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 C o l u m n s \ E N T I D A D E 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 C o l u m n s \ D E S M A T E R I A L I Z A D A S 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 C o l u m n s \ T O T A L _ A T E 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 C o l u m n s \ N _ U T I L 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 C o l u m n s \ D e s m / C a n d 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 6 & g t ; - & l t ; M e a s u r e s \ C A N D I D A T U R A S & g t ; 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 6 & g t ; - & l t ; M e a s u r e s \ C A N D I D A T U R A S & g t ; \ C O L U M N 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 6 & g t ; - & l t ; M e a s u r e s \ C A N D I D A T U R A S & g t ; \ M E A S U R E 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 N _ U T I L & g t ; - & l t ; M e a s u r e s \ N _ U T I L & g t ; 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 N _ U T I L & g t ; - & l t ; M e a s u r e s \ N _ U T I L & g t ; \ C O L U M N 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 N _ U T I L & g t ; - & l t ; M e a s u r e s \ N _ U T I L & g t ; \ M E A S U R E 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 D E S M A T E R I A L I Z A D A S & g t ; - & l t ; M e a s u r e s \ D E S M A T E R I A L I Z A D A S & g t ; 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 D E S M A T E R I A L I Z A D A S & g t ; - & l t ; M e a s u r e s \ D E S M A T E R I A L I Z A D A S & g t ; \ C O L U M N 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 D E S M A T E R I A L I Z A D A S & g t ; - & l t ; M e a s u r e s \ D E S M A T E R I A L I Z A D A S & g t ; \ M E A S U R E 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 D e s m / C a n d & g t ; - & l t ; M e a s u r e s \ D e s m / C a n d & g t ; 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 D e s m / C a n d & g t ; - & l t ; M e a s u r e s \ D e s m / C a n d & g t ; \ C O L U M N 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 D e s m / C a n d & g t ; - & l t ; M e a s u r e s \ D e s m / C a n d & g t ; \ M E A S U R E 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 D e s m / C a n d & g t ; - & l t ; M e a s u r e s \ D e s m / C a n d & g t ; 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 D e s m / C a n d & g t ; - & l t ; M e a s u r e s \ D e s m / C a n d & g t ; \ C O L U M N 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 D e s m / C a n d & g t ; - & l t ; M e a s u r e s \ D e s m / C a n d & g t ; \ M E A S U R E 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 Q u a d r o 0 6 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 Q u a d r o 0 6 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 5 < / K e y > < / D i a g r a m O b j e c t K e y > < D i a g r a m O b j e c t K e y > < K e y > M e a s u r e s \ S o m a   d e   C A N D I D A T U R A S   5 \ T a g I n f o \ F � r m u l a < / K e y > < / D i a g r a m O b j e c t K e y > < D i a g r a m O b j e c t K e y > < K e y > M e a s u r e s \ S o m a   d e   C A N D I D A T U R A S   5 \ T a g I n f o \ V a l o r < / K e y > < / D i a g r a m O b j e c t K e y > < D i a g r a m O b j e c t K e y > < K e y > M e a s u r e s \ C o n t a g e m   d e   A J U D A < / K e y > < / D i a g r a m O b j e c t K e y > < D i a g r a m O b j e c t K e y > < K e y > M e a s u r e s \ C o n t a g e m   d e   A J U D A \ T a g I n f o \ F � r m u l a < / K e y > < / D i a g r a m O b j e c t K e y > < D i a g r a m O b j e c t K e y > < K e y > M e a s u r e s \ C o n t a g e m   d e   A J U D A \ T a g I n f o \ V a l o r < / K e y > < / D i a g r a m O b j e c t K e y > < D i a g r a m O b j e c t K e y > < K e y > M e a s u r e s \ S o m a   d e   A R E A   7 < / K e y > < / D i a g r a m O b j e c t K e y > < D i a g r a m O b j e c t K e y > < K e y > M e a s u r e s \ S o m a   d e   A R E A   7 \ T a g I n f o \ F � r m u l a < / K e y > < / D i a g r a m O b j e c t K e y > < D i a g r a m O b j e c t K e y > < K e y > M e a s u r e s \ S o m a   d e   A R E A   7 \ T a g I n f o \ V a l o r < / K e y > < / D i a g r a m O b j e c t K e y > < D i a g r a m O b j e c t K e y > < K e y > M e a s u r e s \ S o m a   d e   C N   3 < / K e y > < / D i a g r a m O b j e c t K e y > < D i a g r a m O b j e c t K e y > < K e y > M e a s u r e s \ S o m a   d e   C N   3 \ T a g I n f o \ F � r m u l a < / K e y > < / D i a g r a m O b j e c t K e y > < D i a g r a m O b j e c t K e y > < K e y > M e a s u r e s \ S o m a   d e   C N   3 \ T a g I n f o \ V a l o r < / K e y > < / D i a g r a m O b j e c t K e y > < D i a g r a m O b j e c t K e y > < K e y > M e a s u r e s \ S o m a   d e   V a r _ c a n d < / K e y > < / D i a g r a m O b j e c t K e y > < D i a g r a m O b j e c t K e y > < K e y > M e a s u r e s \ S o m a   d e   V a r _ c a n d \ T a g I n f o \ F � r m u l a < / K e y > < / D i a g r a m O b j e c t K e y > < D i a g r a m O b j e c t K e y > < K e y > M e a s u r e s \ S o m a   d e   V a r _ c a n d \ T a g I n f o \ V a l o r < / K e y > < / D i a g r a m O b j e c t K e y > < D i a g r a m O b j e c t K e y > < K e y > M e a s u r e s \ M � x i m o   d e   V a r _ c a n d < / K e y > < / D i a g r a m O b j e c t K e y > < D i a g r a m O b j e c t K e y > < K e y > M e a s u r e s \ M � x i m o   d e   V a r _ c a n d \ T a g I n f o \ F � r m u l a < / K e y > < / D i a g r a m O b j e c t K e y > < D i a g r a m O b j e c t K e y > < K e y > M e a s u r e s \ M � x i m o   d e   V a r _ c a n d \ T a g I n f o \ V a l o r < / K e y > < / D i a g r a m O b j e c t K e y > < D i a g r a m O b j e c t K e y > < K e y > M e a s u r e s \ S o m a   d e   V a r _ a r e a < / K e y > < / D i a g r a m O b j e c t K e y > < D i a g r a m O b j e c t K e y > < K e y > M e a s u r e s \ S o m a   d e   V a r _ a r e a \ T a g I n f o \ F � r m u l a < / K e y > < / D i a g r a m O b j e c t K e y > < D i a g r a m O b j e c t K e y > < K e y > M e a s u r e s \ S o m a   d e   V a r _ a r e a \ T a g I n f o \ V a l o r < / K e y > < / D i a g r a m O b j e c t K e y > < D i a g r a m O b j e c t K e y > < K e y > M e a s u r e s \ S o m a   d e   V a r _ c n < / K e y > < / D i a g r a m O b j e c t K e y > < D i a g r a m O b j e c t K e y > < K e y > M e a s u r e s \ S o m a   d e   V a r _ c n \ T a g I n f o \ F � r m u l a < / K e y > < / D i a g r a m O b j e c t K e y > < D i a g r a m O b j e c t K e y > < K e y > M e a s u r e s \ S o m a   d e   V a r _ c n \ T a g I n f o \ V a l o r < / K e y > < / D i a g r a m O b j e c t K e y > < D i a g r a m O b j e c t K e y > < K e y > M e a s u r e s \ M � x i m o   d e   V a r _ a r e a < / K e y > < / D i a g r a m O b j e c t K e y > < D i a g r a m O b j e c t K e y > < K e y > M e a s u r e s \ M � x i m o   d e   V a r _ a r e a \ T a g I n f o \ F � r m u l a < / K e y > < / D i a g r a m O b j e c t K e y > < D i a g r a m O b j e c t K e y > < K e y > M e a s u r e s \ M � x i m o   d e   V a r _ a r e a \ T a g I n f o \ V a l o r < / K e y > < / D i a g r a m O b j e c t K e y > < D i a g r a m O b j e c t K e y > < K e y > C o l u m n s \ C A M P A N H A < / K e y > < / D i a g r a m O b j e c t K e y > < D i a g r a m O b j e c t K e y > < K e y > C o l u m n s \ D R A _ C O D I G O < / K e y > < / D i a g r a m O b j e c t K e y > < D i a g r a m O b j e c t K e y > < K e y > C o l u m n s \ D R A _ D E S _ D R A < / K e y > < / D i a g r a m O b j e c t K e y > < D i a g r a m O b j e c t K e y > < K e y > C o l u m n s \ C A N D I D A T U R A S < / K e y > < / D i a g r a m O b j e c t K e y > < D i a g r a m O b j e c t K e y > < K e y > C o l u m n s \ A J U D A 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 C o l u m n s \ V a r _ c a n d < / K e y > < / D i a g r a m O b j e c t K e y > < D i a g r a m O b j e c t K e y > < K e y > C o l u m n s \ V a r _ a r e a < / K e y > < / D i a g r a m O b j e c t K e y > < D i a g r a m O b j e c t K e y > < K e y > C o l u m n s \ V a r _ c n < / K e y > < / D i a g r a m O b j e c t K e y > < D i a g r a m O b j e c t K e y > < K e y > L i n k s \ & l t ; C o l u m n s \ S o m a   d e   C A N D I D A T U R A S   5 & g t ; - & l t ; M e a s u r e s \ C A N D I D A T U R A S & g t ; < / K e y > < / D i a g r a m O b j e c t K e y > < D i a g r a m O b j e c t K e y > < K e y > L i n k s \ & l t ; C o l u m n s \ S o m a   d e   C A N D I D A T U R A S   5 & g t ; - & l t ; M e a s u r e s \ C A N D I D A T U R A S & g t ; \ C O L U M N < / K e y > < / D i a g r a m O b j e c t K e y > < D i a g r a m O b j e c t K e y > < K e y > L i n k s \ & l t ; C o l u m n s \ S o m a   d e   C A N D I D A T U R A S   5 & g t ; - & l t ; M e a s u r e s \ C A N D I D A T U R A S & g t ; \ M E A S U R E < / K e y > < / D i a g r a m O b j e c t K e y > < D i a g r a m O b j e c t K e y > < K e y > L i n k s \ & l t ; C o l u m n s \ C o n t a g e m   d e   A J U D A & g t ; - & l t ; M e a s u r e s \ A J U D A & g t ; < / K e y > < / D i a g r a m O b j e c t K e y > < D i a g r a m O b j e c t K e y > < K e y > L i n k s \ & l t ; C o l u m n s \ C o n t a g e m   d e   A J U D A & g t ; - & l t ; M e a s u r e s \ A J U D A & g t ; \ C O L U M N < / K e y > < / D i a g r a m O b j e c t K e y > < D i a g r a m O b j e c t K e y > < K e y > L i n k s \ & l t ; C o l u m n s \ C o n t a g e m   d e   A J U D A & g t ; - & l t ; M e a s u r e s \ A J U D A & g t ; \ M E A S U R E < / K e y > < / D i a g r a m O b j e c t K e y > < D i a g r a m O b j e c t K e y > < K e y > L i n k s \ & l t ; C o l u m n s \ S o m a   d e   A R E A   7 & g t ; - & l t ; M e a s u r e s \ A R E A & g t ; < / K e y > < / D i a g r a m O b j e c t K e y > < D i a g r a m O b j e c t K e y > < K e y > L i n k s \ & l t ; C o l u m n s \ S o m a   d e   A R E A   7 & g t ; - & l t ; M e a s u r e s \ A R E A & g t ; \ C O L U M N < / K e y > < / D i a g r a m O b j e c t K e y > < D i a g r a m O b j e c t K e y > < K e y > L i n k s \ & l t ; C o l u m n s \ S o m a   d e   A R E A   7 & g t ; - & l t ; M e a s u r e s \ A R E A & g t ; \ M E A S U R E < / K e y > < / D i a g r a m O b j e c t K e y > < D i a g r a m O b j e c t K e y > < K e y > L i n k s \ & l t ; C o l u m n s \ S o m a   d e   C N   3 & g t ; - & l t ; M e a s u r e s \ C N & g t ; < / K e y > < / D i a g r a m O b j e c t K e y > < D i a g r a m O b j e c t K e y > < K e y > L i n k s \ & l t ; C o l u m n s \ S o m a   d e   C N   3 & g t ; - & l t ; M e a s u r e s \ C N & g t ; \ C O L U M N < / K e y > < / D i a g r a m O b j e c t K e y > < D i a g r a m O b j e c t K e y > < K e y > L i n k s \ & l t ; C o l u m n s \ S o m a   d e   C N   3 & g t ; - & l t ; M e a s u r e s \ C N & g t ; \ M E A S U R E < / K e y > < / D i a g r a m O b j e c t K e y > < D i a g r a m O b j e c t K e y > < K e y > L i n k s \ & l t ; C o l u m n s \ S o m a   d e   V a r _ c a n d & g t ; - & l t ; M e a s u r e s \ V a r _ c a n d & g t ; < / K e y > < / D i a g r a m O b j e c t K e y > < D i a g r a m O b j e c t K e y > < K e y > L i n k s \ & l t ; C o l u m n s \ S o m a   d e   V a r _ c a n d & g t ; - & l t ; M e a s u r e s \ V a r _ c a n d & g t ; \ C O L U M N < / K e y > < / D i a g r a m O b j e c t K e y > < D i a g r a m O b j e c t K e y > < K e y > L i n k s \ & l t ; C o l u m n s \ S o m a   d e   V a r _ c a n d & g t ; - & l t ; M e a s u r e s \ V a r _ c a n d & g t ; \ M E A S U R E < / K e y > < / D i a g r a m O b j e c t K e y > < D i a g r a m O b j e c t K e y > < K e y > L i n k s \ & l t ; C o l u m n s \ M � x i m o   d e   V a r _ c a n d & g t ; - & l t ; M e a s u r e s \ V a r _ c a n d & g t ; < / K e y > < / D i a g r a m O b j e c t K e y > < D i a g r a m O b j e c t K e y > < K e y > L i n k s \ & l t ; C o l u m n s \ M � x i m o   d e   V a r _ c a n d & g t ; - & l t ; M e a s u r e s \ V a r _ c a n d & g t ; \ C O L U M N < / K e y > < / D i a g r a m O b j e c t K e y > < D i a g r a m O b j e c t K e y > < K e y > L i n k s \ & l t ; C o l u m n s \ M � x i m o   d e   V a r _ c a n d & g t ; - & l t ; M e a s u r e s \ V a r _ c a n d & g t ; \ M E A S U R E < / K e y > < / D i a g r a m O b j e c t K e y > < D i a g r a m O b j e c t K e y > < K e y > L i n k s \ & l t ; C o l u m n s \ S o m a   d e   V a r _ a r e a & g t ; - & l t ; M e a s u r e s \ V a r _ a r e a & g t ; < / K e y > < / D i a g r a m O b j e c t K e y > < D i a g r a m O b j e c t K e y > < K e y > L i n k s \ & l t ; C o l u m n s \ S o m a   d e   V a r _ a r e a & g t ; - & l t ; M e a s u r e s \ V a r _ a r e a & g t ; \ C O L U M N < / K e y > < / D i a g r a m O b j e c t K e y > < D i a g r a m O b j e c t K e y > < K e y > L i n k s \ & l t ; C o l u m n s \ S o m a   d e   V a r _ a r e a & g t ; - & l t ; M e a s u r e s \ V a r _ a r e a & g t ; \ M E A S U R E < / K e y > < / D i a g r a m O b j e c t K e y > < D i a g r a m O b j e c t K e y > < K e y > L i n k s \ & l t ; C o l u m n s \ S o m a   d e   V a r _ c n & g t ; - & l t ; M e a s u r e s \ V a r _ c n & g t ; < / K e y > < / D i a g r a m O b j e c t K e y > < D i a g r a m O b j e c t K e y > < K e y > L i n k s \ & l t ; C o l u m n s \ S o m a   d e   V a r _ c n & g t ; - & l t ; M e a s u r e s \ V a r _ c n & g t ; \ C O L U M N < / K e y > < / D i a g r a m O b j e c t K e y > < D i a g r a m O b j e c t K e y > < K e y > L i n k s \ & l t ; C o l u m n s \ S o m a   d e   V a r _ c n & g t ; - & l t ; M e a s u r e s \ V a r _ c n & g t ; \ M E A S U R E < / K e y > < / D i a g r a m O b j e c t K e y > < D i a g r a m O b j e c t K e y > < K e y > L i n k s \ & l t ; C o l u m n s \ M � x i m o   d e   V a r _ a r e a & g t ; - & l t ; M e a s u r e s \ V a r _ a r e a & g t ; < / K e y > < / D i a g r a m O b j e c t K e y > < D i a g r a m O b j e c t K e y > < K e y > L i n k s \ & l t ; C o l u m n s \ M � x i m o   d e   V a r _ a r e a & g t ; - & l t ; M e a s u r e s \ V a r _ a r e a & g t ; \ C O L U M N < / K e y > < / D i a g r a m O b j e c t K e y > < D i a g r a m O b j e c t K e y > < K e y > L i n k s \ & l t ; C o l u m n s \ M � x i m o   d e   V a r _ a r e a & g t ; - & l t ; M e a s u r e s \ V a r _ a r e a & g t ; \ M E A S U R E 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 5 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 A J U D A 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 A J U D A \ T a g I n f o \ F � r m u l a 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 A J U D A \ T a g I n f o \ V a l o r 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 7 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 3 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 V a r _ c a n d 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 V a r _ c a n d \ T a g I n f o \ F � r m u l a 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 V a r _ c a n d < / K e y > < / a : K e y > < a : V a l u e   i : t y p e = " M e a s u r e G r i d N o d e V i e w S t a t e " > < C o l u m n > 7 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 V a r _ c a n d \ T a g I n f o \ F � r m u l a 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 V a r _ a r e a 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 V a r _ a r e a \ T a g I n f o \ F � r m u l a 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 V a r _ c n 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 V a r _ c n \ T a g I n f o \ F � r m u l a 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 V a r _ a r e a < / K e y > < / a : K e y > < a : V a l u e   i : t y p e = " M e a s u r e G r i d N o d e V i e w S t a t e " > < C o l u m n > 8 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 V a r _ a r e a \ T a g I n f o \ F � r m u l a 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 C o l u m n s \ D R A _ D E S _ D R A 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 C o l u m n s \ V a r _ c a n d 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 C o l u m n s \ V a r _ a r e a 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 C o l u m n s \ V a r _ c n 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 5 & g t ; - & l t ; M e a s u r e s \ C A N D I D A T U R A S & g t ; 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 5 & g t ; - & l t ; M e a s u r e s \ C A N D I D A T U R A S & g t ; \ C O L U M N 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 5 & g t ; - & l t ; M e a s u r e s \ C A N D I D A T U R A S & g t ; \ M E A S U R E 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 A J U D A & g t ; - & l t ; M e a s u r e s \ A J U D A & g t ; 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 A J U D A & g t ; - & l t ; M e a s u r e s \ A J U D A & g t ; \ C O L U M N 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 A J U D A & g t ; - & l t ; M e a s u r e s \ A J U D A & g t ; \ M E A S U R E 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 7 & g t ; - & l t ; M e a s u r e s \ A R E A & g t ; 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 7 & g t ; - & l t ; M e a s u r e s \ A R E A & g t ; \ C O L U M N 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 7 & g t ; - & l t ; M e a s u r e s \ A R E A & g t ; \ M E A S U R E 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 3 & g t ; - & l t ; M e a s u r e s \ C N & g t ; 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  3 & g t ; - & l t ; M e a s u r e s \ C N & g t ; \ C O L U M N 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 3 & g t ; - & l t ; M e a s u r e s \ C N & g t ; \ M E A S U R E 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 V a r _ c a n d & g t ; - & l t ; M e a s u r e s \ V a r _ c a n d & g t ; 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 V a r _ c a n d & g t ; - & l t ; M e a s u r e s \ V a r _ c a n d & g t ; \ C O L U M N 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 V a r _ c a n d & g t ; - & l t ; M e a s u r e s \ V a r _ c a n d & g t ; \ M E A S U R E 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 V a r _ c a n d & g t ; - & l t ; M e a s u r e s \ V a r _ c a n d & g t ; 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 V a r _ c a n d & g t ; - & l t ; M e a s u r e s \ V a r _ c a n d & g t ; \ C O L U M N 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 V a r _ c a n d & g t ; - & l t ; M e a s u r e s \ V a r _ c a n d & g t ; \ M E A S U R E 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 V a r _ a r e a & g t ; - & l t ; M e a s u r e s \ V a r _ a r e a & g t ; 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 V a r _ a r e a & g t ; - & l t ; M e a s u r e s \ V a r _ a r e a & g t ; \ C O L U M N 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 V a r _ a r e a & g t ; - & l t ; M e a s u r e s \ V a r _ a r e a & g t ; \ M E A S U R E 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 V a r _ c n & g t ; - & l t ; M e a s u r e s \ V a r _ c n & g t ; 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 V a r _ c n & g t ; - & l t ; M e a s u r e s \ V a r _ c n & g t ; \ C O L U M N 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 V a r _ c n & g t ; - & l t ; M e a s u r e s \ V a r _ c n & g t ; \ M E A S U R E 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 V a r _ a r e a & g t ; - & l t ; M e a s u r e s \ V a r _ a r e a & g t ; 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 V a r _ a r e a & g t ; - & l t ; M e a s u r e s \ V a r _ a r e a & g t ; \ C O L U M N 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 V a r _ a r e a & g t ; - & l t ; M e a s u r e s \ V a r _ a r e a & g t ; \ M E A S U R E 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 2 < / K e y > < / D i a g r a m O b j e c t K e y > < D i a g r a m O b j e c t K e y > < K e y > M e a s u r e s \ S o m a   d e   C A N D I D A T U R A S   2 \ T a g I n f o \ F � r m u l a < / K e y > < / D i a g r a m O b j e c t K e y > < D i a g r a m O b j e c t K e y > < K e y > M e a s u r e s \ S o m a   d e   C A N D I D A T U R A S   2 \ T a g I n f o \ V a l o r < / K e y > < / D i a g r a m O b j e c t K e y > < D i a g r a m O b j e c t K e y > < K e y > M e a s u r e s \ S o m a   d e   A R E A   2 < / K e y > < / D i a g r a m O b j e c t K e y > < D i a g r a m O b j e c t K e y > < K e y > M e a s u r e s \ S o m a   d e   A R E A   2 \ T a g I n f o \ F � r m u l a < / K e y > < / D i a g r a m O b j e c t K e y > < D i a g r a m O b j e c t K e y > < K e y > M e a s u r e s \ S o m a   d e   A R E A   2 \ T a g I n f o \ V a l o r < / K e y > < / D i a g r a m O b j e c t K e y > < D i a g r a m O b j e c t K e y > < K e y > C o l u m n s \ T O T A L I Z A D O R < / K e y > < / D i a g r a m O b j e c t K e y > < D i a g r a m O b j e c t K e y > < K e y > C o l u m n s \ C L A S S I F I C A C A O < / K e y > < / D i a g r a m O b j e c t K e y > < D i a g r a m O b j e c t K e y > < K e y > C o l u m n s \ D R A _ C O D I G O < / K e y > < / D i a g r a m O b j e c t K e y > < D i a g r a m O b j e c t K e y > < K e y > C o l u m n s \ C O D _ N I V E L _ I < / K e y > < / D i a g r a m O b j e c t K e y > < D i a g r a m O b j e c t K e y > < K e y > C o l u m n s \ N I V E L _ I < / K e y > < / D i a g r a m O b j e c t K e y > < D i a g r a m O b j e c t K e y > < K e y > C o l u m n s \ C O D _ N I V E L _ I I < / K e y > < / D i a g r a m O b j e c t K e y > < D i a g r a m O b j e c t K e y > < K e y > C o l u m n s \ N I V E L _ I I 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 C o l u m n s \ T I P O < / K e y > < / D i a g r a m O b j e c t K e y > < D i a g r a m O b j e c t K e y > < K e y > C o l u m n s \ D R A P < / K e y > < / D i a g r a m O b j e c t K e y > < D i a g r a m O b j e c t K e y > < K e y > L i n k s \ & l t ; C o l u m n s \ S o m a   d e   C A N D I D A T U R A S   2 & g t ; - & l t ; M e a s u r e s \ C A N D I D A T U R A S & g t ; < / K e y > < / D i a g r a m O b j e c t K e y > < D i a g r a m O b j e c t K e y > < K e y > L i n k s \ & l t ; C o l u m n s \ S o m a   d e   C A N D I D A T U R A S   2 & g t ; - & l t ; M e a s u r e s \ C A N D I D A T U R A S & g t ; \ C O L U M N < / K e y > < / D i a g r a m O b j e c t K e y > < D i a g r a m O b j e c t K e y > < K e y > L i n k s \ & l t ; C o l u m n s \ S o m a   d e   C A N D I D A T U R A S   2 & g t ; - & l t ; M e a s u r e s \ C A N D I D A T U R A S & g t ; \ M E A S U R E < / K e y > < / D i a g r a m O b j e c t K e y > < D i a g r a m O b j e c t K e y > < K e y > L i n k s \ & l t ; C o l u m n s \ S o m a   d e   A R E A   2 & g t ; - & l t ; M e a s u r e s \ A R E A & g t ; < / K e y > < / D i a g r a m O b j e c t K e y > < D i a g r a m O b j e c t K e y > < K e y > L i n k s \ & l t ; C o l u m n s \ S o m a   d e   A R E A   2 & g t ; - & l t ; M e a s u r e s \ A R E A & g t ; \ C O L U M N < / K e y > < / D i a g r a m O b j e c t K e y > < D i a g r a m O b j e c t K e y > < K e y > L i n k s \ & l t ; C o l u m n s \ S o m a   d e   A R E A   2 & g t ; - & l t ; M e a s u r e s \ A R E A & g t ; \ M E A S U R E 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 2 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 2 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 C o l u m n s \ C L A S S I F I C A C A O 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 C o l u m n s \ D R A P 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 2 & g t ; - & l t ; M e a s u r e s \ C A N D I D A T U R A S & g t ; 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 2 & g t ; - & l t ; M e a s u r e s \ C A N D I D A T U R A S & g t ; \ C O L U M N 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 2 & g t ; - & l t ; M e a s u r e s \ C A N D I D A T U R A S & g t ; \ M E A S U R E 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< / K e y > < / D i a g r a m O b j e c t K e y > < D i a g r a m O b j e c t K e y > < K e y > M e a s u r e s \ S o m a   d e   C A N D I D A T U R A S \ T a g I n f o \ F � r m u l a < / K e y > < / D i a g r a m O b j e c t K e y > < D i a g r a m O b j e c t K e y > < K e y > M e a s u r e s \ S o m a   d e   C A N D I D A T U R A S \ T a g I n f o \ V a l o r < / K e y > < / D i a g r a m O b j e c t K e y > < D i a g r a m O b j e c t K e y > < K e y > M e a s u r e s \ S o m a   d e   A R E A < / K e y > < / D i a g r a m O b j e c t K e y > < D i a g r a m O b j e c t K e y > < K e y > M e a s u r e s \ S o m a   d e   A R E A \ T a g I n f o \ F � r m u l a < / K e y > < / D i a g r a m O b j e c t K e y > < D i a g r a m O b j e c t K e y > < K e y > M e a s u r e s \ S o m a   d e   A R E A \ T a g I n f o \ V a l o r < / K e y > < / D i a g r a m O b j e c t K e y > < D i a g r a m O b j e c t K e y > < K e y > M e a s u r e s \ S o m a   d e   C N < / K e y > < / D i a g r a m O b j e c t K e y > < D i a g r a m O b j e c t K e y > < K e y > M e a s u r e s \ S o m a   d e   C N \ T a g I n f o \ F � r m u l a < / K e y > < / D i a g r a m O b j e c t K e y > < D i a g r a m O b j e c t K e y > < K e y > M e a s u r e s \ S o m a   d e   C N \ T a g I n f o \ V a l o r < / K e y > < / D i a g r a m O b j e c t K e y > < D i a g r a m O b j e c t K e y > < K e y > M e a s u r e s \ S o m a   d e   C A N D A N T < / K e y > < / D i a g r a m O b j e c t K e y > < D i a g r a m O b j e c t K e y > < K e y > M e a s u r e s \ S o m a   d e   C A N D A N T \ T a g I n f o \ F � r m u l a < / K e y > < / D i a g r a m O b j e c t K e y > < D i a g r a m O b j e c t K e y > < K e y > M e a s u r e s \ S o m a   d e   C A N D A N T \ T a g I n f o \ V a l o r < / K e y > < / D i a g r a m O b j e c t K e y > < D i a g r a m O b j e c t K e y > < K e y > M e a s u r e s \ S o m a   d e   A R E A A N T < / K e y > < / D i a g r a m O b j e c t K e y > < D i a g r a m O b j e c t K e y > < K e y > M e a s u r e s \ S o m a   d e   A R E A A N T \ T a g I n f o \ F � r m u l a < / K e y > < / D i a g r a m O b j e c t K e y > < D i a g r a m O b j e c t K e y > < K e y > M e a s u r e s \ S o m a   d e   A R E A A N T \ T a g I n f o \ V a l o r < / K e y > < / D i a g r a m O b j e c t K e y > < D i a g r a m O b j e c t K e y > < K e y > M e a s u r e s \ S o m a   d e   C N A N T < / K e y > < / D i a g r a m O b j e c t K e y > < D i a g r a m O b j e c t K e y > < K e y > M e a s u r e s \ S o m a   d e   C N A N T \ T a g I n f o \ F � r m u l a < / K e y > < / D i a g r a m O b j e c t K e y > < D i a g r a m O b j e c t K e y > < K e y > M e a s u r e s \ S o m a   d e   C N A N T \ T a g I n f o \ V a l o r < / K e y > < / D i a g r a m O b j e c t K e y > < D i a g r a m O b j e c t K e y > < K e y > M e a s u r e s \ S o m a   d e   C o m p C a n d < / K e y > < / D i a g r a m O b j e c t K e y > < D i a g r a m O b j e c t K e y > < K e y > M e a s u r e s \ S o m a   d e   C o m p C a n d \ T a g I n f o \ F � r m u l a < / K e y > < / D i a g r a m O b j e c t K e y > < D i a g r a m O b j e c t K e y > < K e y > M e a s u r e s \ S o m a   d e   C o m p C a n d \ T a g I n f o \ V a l o r < / K e y > < / D i a g r a m O b j e c t K e y > < D i a g r a m O b j e c t K e y > < K e y > M e a s u r e s \ M i n   d e   C o m p C a n d < / K e y > < / D i a g r a m O b j e c t K e y > < D i a g r a m O b j e c t K e y > < K e y > M e a s u r e s \ M i n   d e   C o m p C a n d \ T a g I n f o \ F � r m u l a < / K e y > < / D i a g r a m O b j e c t K e y > < D i a g r a m O b j e c t K e y > < K e y > M e a s u r e s \ M i n   d e   C o m p C a n d \ T a g I n f o \ V a l o r < / K e y > < / D i a g r a m O b j e c t K e y > < D i a g r a m O b j e c t K e y > < K e y > M e a s u r e s \ S o m a   d e   C o m p A r e a < / K e y > < / D i a g r a m O b j e c t K e y > < D i a g r a m O b j e c t K e y > < K e y > M e a s u r e s \ S o m a   d e   C o m p A r e a \ T a g I n f o \ F � r m u l a < / K e y > < / D i a g r a m O b j e c t K e y > < D i a g r a m O b j e c t K e y > < K e y > M e a s u r e s \ S o m a   d e   C o m p A r e a \ T a g I n f o \ V a l o r < / K e y > < / D i a g r a m O b j e c t K e y > < D i a g r a m O b j e c t K e y > < K e y > M e a s u r e s \ M i n   d e   C o m p A r e a < / K e y > < / D i a g r a m O b j e c t K e y > < D i a g r a m O b j e c t K e y > < K e y > M e a s u r e s \ M i n   d e   C o m p A r e a \ T a g I n f o \ F � r m u l a < / K e y > < / D i a g r a m O b j e c t K e y > < D i a g r a m O b j e c t K e y > < K e y > M e a s u r e s \ M i n   d e   C o m p A r e a \ T a g I n f o \ V a l o r < / K e y > < / D i a g r a m O b j e c t K e y > < D i a g r a m O b j e c t K e y > < K e y > M e a s u r e s \ S o m a   d e   C o m p C N < / K e y > < / D i a g r a m O b j e c t K e y > < D i a g r a m O b j e c t K e y > < K e y > M e a s u r e s \ S o m a   d e   C o m p C N \ T a g I n f o \ F � r m u l a < / K e y > < / D i a g r a m O b j e c t K e y > < D i a g r a m O b j e c t K e y > < K e y > M e a s u r e s \ S o m a   d e   C o m p C N \ T a g I n f o \ V a l o r < / K e y > < / D i a g r a m O b j e c t K e y > < D i a g r a m O b j e c t K e y > < K e y > M e a s u r e s \ M � x i m o   d e   C A N D I D A T U R A S < / K e y > < / D i a g r a m O b j e c t K e y > < D i a g r a m O b j e c t K e y > < K e y > M e a s u r e s \ M � x i m o   d e   C A N D I D A T U R A S \ T a g I n f o \ F � r m u l a < / K e y > < / D i a g r a m O b j e c t K e y > < D i a g r a m O b j e c t K e y > < K e y > M e a s u r e s \ M � x i m o   d e   C A N D I D A T U R A S \ T a g I n f o \ V a l o r < / K e y > < / D i a g r a m O b j e c t K e y > < D i a g r a m O b j e c t K e y > < K e y > M e a s u r e s \ M � x i m o   d e   C A N D A N T < / K e y > < / D i a g r a m O b j e c t K e y > < D i a g r a m O b j e c t K e y > < K e y > M e a s u r e s \ M � x i m o   d e   C A N D A N T \ T a g I n f o \ F � r m u l a < / K e y > < / D i a g r a m O b j e c t K e y > < D i a g r a m O b j e c t K e y > < K e y > M e a s u r e s \ M � x i m o   d e   C A N D A N T \ T a g I n f o \ V a l o r < / K e y > < / D i a g r a m O b j e c t K e y > < D i a g r a m O b j e c t K e y > < K e y > M e a s u r e s \ M � x i m o   d e   C o m p C a n d < / K e y > < / D i a g r a m O b j e c t K e y > < D i a g r a m O b j e c t K e y > < K e y > M e a s u r e s \ M � x i m o   d e   C o m p C a n d \ T a g I n f o \ F � r m u l a < / K e y > < / D i a g r a m O b j e c t K e y > < D i a g r a m O b j e c t K e y > < K e y > M e a s u r e s \ M � x i m o   d e   C o m p C a n d \ T a g I n f o \ V a l o r < / K e y > < / D i a g r a m O b j e c t K e y > < D i a g r a m O b j e c t K e y > < K e y > C o l u m n s \ A J U _ C O D I G O < / K e y > < / D i a g r a m O b j e c t K e y > < D i a g r a m O b j e c t K e y > < K e y > C o l u m n s \ A J U _ N O M E < / K e y > < / D i a g r a m O b j e c t K e y > < D i a g r a m O b j e c t K e y > < K e y > C o l u m n s \ R E G _ C O D I G O 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 C o l u m n s \ C A N D A N T < / K e y > < / D i a g r a m O b j e c t K e y > < D i a g r a m O b j e c t K e y > < K e y > C o l u m n s \ A R E A A N T < / K e y > < / D i a g r a m O b j e c t K e y > < D i a g r a m O b j e c t K e y > < K e y > C o l u m n s \ C N A N T < / K e y > < / D i a g r a m O b j e c t K e y > < D i a g r a m O b j e c t K e y > < K e y > C o l u m n s \ R E G I A O < / K e y > < / D i a g r a m O b j e c t K e y > < D i a g r a m O b j e c t K e y > < K e y > C o l u m n s \ C o m p C a n d < / K e y > < / D i a g r a m O b j e c t K e y > < D i a g r a m O b j e c t K e y > < K e y > C o l u m n s \ C o m p A r e a < / K e y > < / D i a g r a m O b j e c t K e y > < D i a g r a m O b j e c t K e y > < K e y > C o l u m n s \ C o m p C N < / K e y > < / D i a g r a m O b j e c t K e y > < D i a g r a m O b j e c t K e y > < K e y > L i n k s \ & l t ; C o l u m n s \ S o m a   d e   C A N D I D A T U R A S & g t ; - & l t ; M e a s u r e s \ C A N D I D A T U R A S & g t ; < / K e y > < / D i a g r a m O b j e c t K e y > < D i a g r a m O b j e c t K e y > < K e y > L i n k s \ & l t ; C o l u m n s \ S o m a   d e   C A N D I D A T U R A S & g t ; - & l t ; M e a s u r e s \ C A N D I D A T U R A S & g t ; \ C O L U M N < / K e y > < / D i a g r a m O b j e c t K e y > < D i a g r a m O b j e c t K e y > < K e y > L i n k s \ & l t ; C o l u m n s \ S o m a   d e   C A N D I D A T U R A S & g t ; - & l t ; M e a s u r e s \ C A N D I D A T U R A S & g t ; \ M E A S U R E < / K e y > < / D i a g r a m O b j e c t K e y > < D i a g r a m O b j e c t K e y > < K e y > L i n k s \ & l t ; C o l u m n s \ S o m a   d e   A R E A & g t ; - & l t ; M e a s u r e s \ A R E A & g t ; < / K e y > < / D i a g r a m O b j e c t K e y > < D i a g r a m O b j e c t K e y > < K e y > L i n k s \ & l t ; C o l u m n s \ S o m a   d e   A R E A & g t ; - & l t ; M e a s u r e s \ A R E A & g t ; \ C O L U M N < / K e y > < / D i a g r a m O b j e c t K e y > < D i a g r a m O b j e c t K e y > < K e y > L i n k s \ & l t ; C o l u m n s \ S o m a   d e   A R E A & g t ; - & l t ; M e a s u r e s \ A R E A & g t ; \ M E A S U R E < / K e y > < / D i a g r a m O b j e c t K e y > < D i a g r a m O b j e c t K e y > < K e y > L i n k s \ & l t ; C o l u m n s \ S o m a   d e   C N & g t ; - & l t ; M e a s u r e s \ C N & g t ; < / K e y > < / D i a g r a m O b j e c t K e y > < D i a g r a m O b j e c t K e y > < K e y > L i n k s \ & l t ; C o l u m n s \ S o m a   d e   C N & g t ; - & l t ; M e a s u r e s \ C N & g t ; \ C O L U M N < / K e y > < / D i a g r a m O b j e c t K e y > < D i a g r a m O b j e c t K e y > < K e y > L i n k s \ & l t ; C o l u m n s \ S o m a   d e   C N & g t ; - & l t ; M e a s u r e s \ C N & g t ; \ M E A S U R E < / K e y > < / D i a g r a m O b j e c t K e y > < D i a g r a m O b j e c t K e y > < K e y > L i n k s \ & l t ; C o l u m n s \ S o m a   d e   C A N D A N T & g t ; - & l t ; M e a s u r e s \ C A N D A N T & g t ; < / K e y > < / D i a g r a m O b j e c t K e y > < D i a g r a m O b j e c t K e y > < K e y > L i n k s \ & l t ; C o l u m n s \ S o m a   d e   C A N D A N T & g t ; - & l t ; M e a s u r e s \ C A N D A N T & g t ; \ C O L U M N < / K e y > < / D i a g r a m O b j e c t K e y > < D i a g r a m O b j e c t K e y > < K e y > L i n k s \ & l t ; C o l u m n s \ S o m a   d e   C A N D A N T & g t ; - & l t ; M e a s u r e s \ C A N D A N T & g t ; \ M E A S U R E < / K e y > < / D i a g r a m O b j e c t K e y > < D i a g r a m O b j e c t K e y > < K e y > L i n k s \ & l t ; C o l u m n s \ S o m a   d e   A R E A A N T & g t ; - & l t ; M e a s u r e s \ A R E A A N T & g t ; < / K e y > < / D i a g r a m O b j e c t K e y > < D i a g r a m O b j e c t K e y > < K e y > L i n k s \ & l t ; C o l u m n s \ S o m a   d e   A R E A A N T & g t ; - & l t ; M e a s u r e s \ A R E A A N T & g t ; \ C O L U M N < / K e y > < / D i a g r a m O b j e c t K e y > < D i a g r a m O b j e c t K e y > < K e y > L i n k s \ & l t ; C o l u m n s \ S o m a   d e   A R E A A N T & g t ; - & l t ; M e a s u r e s \ A R E A A N T & g t ; \ M E A S U R E < / K e y > < / D i a g r a m O b j e c t K e y > < D i a g r a m O b j e c t K e y > < K e y > L i n k s \ & l t ; C o l u m n s \ S o m a   d e   C N A N T & g t ; - & l t ; M e a s u r e s \ C N A N T & g t ; < / K e y > < / D i a g r a m O b j e c t K e y > < D i a g r a m O b j e c t K e y > < K e y > L i n k s \ & l t ; C o l u m n s \ S o m a   d e   C N A N T & g t ; - & l t ; M e a s u r e s \ C N A N T & g t ; \ C O L U M N < / K e y > < / D i a g r a m O b j e c t K e y > < D i a g r a m O b j e c t K e y > < K e y > L i n k s \ & l t ; C o l u m n s \ S o m a   d e   C N A N T & g t ; - & l t ; M e a s u r e s \ C N A N T & g t ; \ M E A S U R E < / K e y > < / D i a g r a m O b j e c t K e y > < D i a g r a m O b j e c t K e y > < K e y > L i n k s \ & l t ; C o l u m n s \ S o m a   d e   C o m p C a n d & g t ; - & l t ; M e a s u r e s \ C o m p C a n d & g t ; < / K e y > < / D i a g r a m O b j e c t K e y > < D i a g r a m O b j e c t K e y > < K e y > L i n k s \ & l t ; C o l u m n s \ S o m a   d e   C o m p C a n d & g t ; - & l t ; M e a s u r e s \ C o m p C a n d & g t ; \ C O L U M N < / K e y > < / D i a g r a m O b j e c t K e y > < D i a g r a m O b j e c t K e y > < K e y > L i n k s \ & l t ; C o l u m n s \ S o m a   d e   C o m p C a n d & g t ; - & l t ; M e a s u r e s \ C o m p C a n d & g t ; \ M E A S U R E < / K e y > < / D i a g r a m O b j e c t K e y > < D i a g r a m O b j e c t K e y > < K e y > L i n k s \ & l t ; C o l u m n s \ M i n   d e   C o m p C a n d & g t ; - & l t ; M e a s u r e s \ C o m p C a n d & g t ; < / K e y > < / D i a g r a m O b j e c t K e y > < D i a g r a m O b j e c t K e y > < K e y > L i n k s \ & l t ; C o l u m n s \ M i n   d e   C o m p C a n d & g t ; - & l t ; M e a s u r e s \ C o m p C a n d & g t ; \ C O L U M N < / K e y > < / D i a g r a m O b j e c t K e y > < D i a g r a m O b j e c t K e y > < K e y > L i n k s \ & l t ; C o l u m n s \ M i n   d e   C o m p C a n d & g t ; - & l t ; M e a s u r e s \ C o m p C a n d & g t ; \ M E A S U R E < / K e y > < / D i a g r a m O b j e c t K e y > < D i a g r a m O b j e c t K e y > < K e y > L i n k s \ & l t ; C o l u m n s \ S o m a   d e   C o m p A r e a & g t ; - & l t ; M e a s u r e s \ C o m p A r e a & g t ; < / K e y > < / D i a g r a m O b j e c t K e y > < D i a g r a m O b j e c t K e y > < K e y > L i n k s \ & l t ; C o l u m n s \ S o m a   d e   C o m p A r e a & g t ; - & l t ; M e a s u r e s \ C o m p A r e a & g t ; \ C O L U M N < / K e y > < / D i a g r a m O b j e c t K e y > < D i a g r a m O b j e c t K e y > < K e y > L i n k s \ & l t ; C o l u m n s \ S o m a   d e   C o m p A r e a & g t ; - & l t ; M e a s u r e s \ C o m p A r e a & g t ; \ M E A S U R E < / K e y > < / D i a g r a m O b j e c t K e y > < D i a g r a m O b j e c t K e y > < K e y > L i n k s \ & l t ; C o l u m n s \ M i n   d e   C o m p A r e a & g t ; - & l t ; M e a s u r e s \ C o m p A r e a & g t ; < / K e y > < / D i a g r a m O b j e c t K e y > < D i a g r a m O b j e c t K e y > < K e y > L i n k s \ & l t ; C o l u m n s \ M i n   d e   C o m p A r e a & g t ; - & l t ; M e a s u r e s \ C o m p A r e a & g t ; \ C O L U M N < / K e y > < / D i a g r a m O b j e c t K e y > < D i a g r a m O b j e c t K e y > < K e y > L i n k s \ & l t ; C o l u m n s \ M i n   d e   C o m p A r e a & g t ; - & l t ; M e a s u r e s \ C o m p A r e a & g t ; \ M E A S U R E < / K e y > < / D i a g r a m O b j e c t K e y > < D i a g r a m O b j e c t K e y > < K e y > L i n k s \ & l t ; C o l u m n s \ S o m a   d e   C o m p C N & g t ; - & l t ; M e a s u r e s \ C o m p C N & g t ; < / K e y > < / D i a g r a m O b j e c t K e y > < D i a g r a m O b j e c t K e y > < K e y > L i n k s \ & l t ; C o l u m n s \ S o m a   d e   C o m p C N & g t ; - & l t ; M e a s u r e s \ C o m p C N & g t ; \ C O L U M N < / K e y > < / D i a g r a m O b j e c t K e y > < D i a g r a m O b j e c t K e y > < K e y > L i n k s \ & l t ; C o l u m n s \ S o m a   d e   C o m p C N & g t ; - & l t ; M e a s u r e s \ C o m p C N & g t ; \ M E A S U R E < / K e y > < / D i a g r a m O b j e c t K e y > < D i a g r a m O b j e c t K e y > < K e y > L i n k s \ & l t ; C o l u m n s \ M � x i m o   d e   C A N D I D A T U R A S & g t ; - & l t ; M e a s u r e s \ C A N D I D A T U R A S & g t ; < / K e y > < / D i a g r a m O b j e c t K e y > < D i a g r a m O b j e c t K e y > < K e y > L i n k s \ & l t ; C o l u m n s \ M � x i m o   d e   C A N D I D A T U R A S & g t ; - & l t ; M e a s u r e s \ C A N D I D A T U R A S & g t ; \ C O L U M N < / K e y > < / D i a g r a m O b j e c t K e y > < D i a g r a m O b j e c t K e y > < K e y > L i n k s \ & l t ; C o l u m n s \ M � x i m o   d e   C A N D I D A T U R A S & g t ; - & l t ; M e a s u r e s \ C A N D I D A T U R A S & g t ; \ M E A S U R E < / K e y > < / D i a g r a m O b j e c t K e y > < D i a g r a m O b j e c t K e y > < K e y > L i n k s \ & l t ; C o l u m n s \ M � x i m o   d e   C A N D A N T & g t ; - & l t ; M e a s u r e s \ C A N D A N T & g t ; < / K e y > < / D i a g r a m O b j e c t K e y > < D i a g r a m O b j e c t K e y > < K e y > L i n k s \ & l t ; C o l u m n s \ M � x i m o   d e   C A N D A N T & g t ; - & l t ; M e a s u r e s \ C A N D A N T & g t ; \ C O L U M N < / K e y > < / D i a g r a m O b j e c t K e y > < D i a g r a m O b j e c t K e y > < K e y > L i n k s \ & l t ; C o l u m n s \ M � x i m o   d e   C A N D A N T & g t ; - & l t ; M e a s u r e s \ C A N D A N T & g t ; \ M E A S U R E < / K e y > < / D i a g r a m O b j e c t K e y > < D i a g r a m O b j e c t K e y > < K e y > L i n k s \ & l t ; C o l u m n s \ M � x i m o   d e   C o m p C a n d & g t ; - & l t ; M e a s u r e s \ C o m p C a n d & g t ; < / K e y > < / D i a g r a m O b j e c t K e y > < D i a g r a m O b j e c t K e y > < K e y > L i n k s \ & l t ; C o l u m n s \ M � x i m o   d e   C o m p C a n d & g t ; - & l t ; M e a s u r e s \ C o m p C a n d & g t ; \ C O L U M N < / K e y > < / D i a g r a m O b j e c t K e y > < D i a g r a m O b j e c t K e y > < K e y > L i n k s \ & l t ; C o l u m n s \ M � x i m o   d e   C o m p C a n d & g t ; - & l t ; M e a s u r e s \ C o m p C a n d & g t ; \ M E A S U R E 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 C A N D A N T 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 C A N D A N T \ T a g I n f o \ F � r m u l a 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 C A N D A N T \ T a g I n f o \ V a l o r 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 A R E A A N T 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 A R E A A N T \ T a g I n f o \ F � r m u l a 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 A R E A A N T \ T a g I n f o \ V a l o r 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 C N A N T 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 C N A N T \ T a g I n f o \ F � r m u l a 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 C N A N T \ T a g I n f o \ V a l o r 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 C o m p C a n d 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 C o m p C a n d \ T a g I n f o \ F � r m u l a 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  d e   C o m p C a n d < / K e y > < / a : K e y > < a : V a l u e   i : t y p e = " M e a s u r e G r i d N o d e V i e w S t a t e " > < C o l u m n > 1 0 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 M e a s u r e s \ M i n   d e   C o m p C a n d \ T a g I n f o \ F � r m u l a 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  d e   C o m p C a n d \ T a g I n f o \ V a l o r 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 C o m p A r e a 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 C o m p A r e a \ T a g I n f o \ F � r m u l a 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  d e   C o m p A r e a < / K e y > < / a : K e y > < a : V a l u e   i : t y p e = " M e a s u r e G r i d N o d e V i e w S t a t e " > < C o l u m n > 1 1 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 M e a s u r e s \ M i n   d e   C o m p A r e a \ T a g I n f o \ F � r m u l a 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  d e   C o m p A r e a \ T a g I n f o \ V a l o r 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 C o m p C N 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 C o m p C N \ T a g I n f o \ F � r m u l a 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 C o m p C N \ T a g I n f o \ V a l o r 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 C A N D I D A T U R A S 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 C A N D I D A T U R A S \ T a g I n f o \ F � r m u l a 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 C A N D I D A T U R A S \ T a g I n f o \ V a l o r 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 C A N D A N T 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 C A N D A N T \ T a g I n f o \ F � r m u l a 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 C A N D A N T \ T a g I n f o \ V a l o r 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 C o m p C a n d 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 C o m p C a n d \ T a g I n f o \ F � r m u l a 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 C o m p C a n d \ T a g I n f o \ V a l o r 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 C o l u m n s \ A J U _ C O D I G O 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 C o l u m n s \ A J U _ N O M E 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 C o l u m n s \ R E G _ C O D I G O 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 C o l u m n s \ C A N D A N T 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 C o l u m n s \ A R E A A N T 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 C o l u m n s \ C N A N T 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 C o l u m n s \ C o m p C a n d 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 C o l u m n s \ C o m p A r e a 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 C o l u m n s \ C o m p C N 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 C A N D A N T & g t ; - & l t ; M e a s u r e s \ C A N D A N T & g t ; 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 C A N D A N T & g t ; - & l t ; M e a s u r e s \ C A N D A N T & g t ; \ C O L U M N 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 C A N D A N T & g t ; - & l t ; M e a s u r e s \ C A N D A N T & g t ; \ M E A S U R E 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 A R E A A N T & g t ; - & l t ; M e a s u r e s \ A R E A A N T & g t ; 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 A R E A A N T & g t ; - & l t ; M e a s u r e s \ A R E A A N T & g t ; \ C O L U M N 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 A R E A A N T & g t ; - & l t ; M e a s u r e s \ A R E A A N T & g t ; \ M E A S U R E 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 C N A N T & g t ; - & l t ; M e a s u r e s \ C N A N T & g t ; 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 C N A N T & g t ; - & l t ; M e a s u r e s \ C N A N T & g t ; \ C O L U M N 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 C N A N T & g t ; - & l t ; M e a s u r e s \ C N A N T & g t ; \ M E A S U R E 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 C o m p C a n d & g t ; - & l t ; M e a s u r e s \ C o m p C a n d & g t ; 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 C o m p C a n d & g t ; - & l t ; M e a s u r e s \ C o m p C a n d & g t ; \ C O L U M N 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 C o m p C a n d & g t ; - & l t ; M e a s u r e s \ C o m p C a n d & g t ; \ M E A S U R E 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  d e   C o m p C a n d & g t ; - & l t ; M e a s u r e s \ C o m p C a n d & g t ; 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 L i n k s \ & l t ; C o l u m n s \ M i n   d e   C o m p C a n d & g t ; - & l t ; M e a s u r e s \ C o m p C a n d & g t ; \ C O L U M N 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  d e   C o m p C a n d & g t ; - & l t ; M e a s u r e s \ C o m p C a n d & g t ; \ M E A S U R E 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 C o m p A r e a & g t ; - & l t ; M e a s u r e s \ C o m p A r e a & g t ; 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 C o m p A r e a & g t ; - & l t ; M e a s u r e s \ C o m p A r e a & g t ; \ C O L U M N 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 C o m p A r e a & g t ; - & l t ; M e a s u r e s \ C o m p A r e a & g t ; \ M E A S U R E 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  d e   C o m p A r e a & g t ; - & l t ; M e a s u r e s \ C o m p A r e a & g t ; 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 L i n k s \ & l t ; C o l u m n s \ M i n   d e   C o m p A r e a & g t ; - & l t ; M e a s u r e s \ C o m p A r e a & g t ; \ C O L U M N 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  d e   C o m p A r e a & g t ; - & l t ; M e a s u r e s \ C o m p A r e a & g t ; \ M E A S U R E 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 C o m p C N & g t ; - & l t ; M e a s u r e s \ C o m p C N & g t ; 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 C o m p C N & g t ; - & l t ; M e a s u r e s \ C o m p C N & g t ; \ C O L U M N 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 C o m p C N & g t ; - & l t ; M e a s u r e s \ C o m p C N & g t ; \ M E A S U R E 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 C A N D I D A T U R A S & g t ; - & l t ; M e a s u r e s \ C A N D I D A T U R A S & g t ; 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 C A N D I D A T U R A S & g t ; - & l t ; M e a s u r e s \ C A N D I D A T U R A S & g t ; \ C O L U M N 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 C A N D I D A T U R A S & g t ; - & l t ; M e a s u r e s \ C A N D I D A T U R A S & g t ; \ M E A S U R E 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 C A N D A N T & g t ; - & l t ; M e a s u r e s \ C A N D A N T & g t ; 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 C A N D A N T & g t ; - & l t ; M e a s u r e s \ C A N D A N T & g t ; \ C O L U M N 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 C A N D A N T & g t ; - & l t ; M e a s u r e s \ C A N D A N T & g t ; \ M E A S U R E 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 C o m p C a n d & g t ; - & l t ; M e a s u r e s \ C o m p C a n d & g t ; 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 C o m p C a n d & g t ; - & l t ; M e a s u r e s \ C o m p C a n d & g t ; \ C O L U M N 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 C o m p C a n d & g t ; - & l t ; M e a s u r e s \ C o m p C a n d & g t ; \ M E A S U R E 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 S I N T   P E S S O A S 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 S I N T   P E S S O A S 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 C o l u m n s \ N D O _ D E S C R I C A O < / K e y > < / D i a g r a m O b j e c t K e y > < D i a g r a m O b j e c t K e y > < K e y > C o l u m n s \ T E R _ N A T _ J U R < / K e y > < / D i a g r a m O b j e c t K e y > < D i a g r a m O b j e c t K e y > < K e y > C o l u m n s \ C L A S S E _ I D A D E < / K e y > < / D i a g r a m O b j e c t K e y > < D i a g r a m O b j e c t K e y > < K e y > C o l u m n s \ G E N E R O < / K e y > < / D i a g r a m O b j e c t K e y > < D i a g r a m O b j e c t K e y > < K e y > C o l u m n s \ B E N E F I C I A R I O S < / K e y > < / D i a g r a m O b j e c t K e y > < D i a g r a m O b j e c t K e y > < K e y > C o l u m n s \ N a t u r e z a   J u r � d i c a 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 C o l u m n s \ T E R _ N A T _ J U R 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 C o l u m n s \ C L A S S E _ I D A D E 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 C o l u m n s \ B E N E F I C I A R I O S 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 C o l u m n s \ N a t u r e z a   J u r � d i c a 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 E i x o s 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 E i x o s 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 C o l u m n s \ E I X _ C O D I G O < / K e y > < / D i a g r a m O b j e c t K e y > < D i a g r a m O b j e c t K e y > < K e y > C o l u m n s \ E I X _ D E S C R I C A O 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 C o l u m n s \ E I X _ C O D I G O 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 C o l u m n s \ E I X _ D E S C R I C A O 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 E x p l o r a c o e s 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 E x p l o r a c o e s 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 N _ E X P < / K e y > < / D i a g r a m O b j e c t K e y > < D i a g r a m O b j e c t K e y > < K e y > M e a s u r e s \ S o m a   d e   N _ E X P \ T a g I n f o \ F o r m u l a < / K e y > < / D i a g r a m O b j e c t K e y > < D i a g r a m O b j e c t K e y > < K e y > M e a s u r e s \ S o m a   d e   N _ E X P \ T a g I n f o \ V a l u e < / K e y > < / D i a g r a m O b j e c t K e y > < D i a g r a m O b j e c t K e y > < K e y > M e a s u r e s \ S o m a   d e   A R E A < / K e y > < / D i a g r a m O b j e c t K e y > < D i a g r a m O b j e c t K e y > < K e y > M e a s u r e s \ S o m a   d e   A R E A \ T a g I n f o \ F o r m u l a < / K e y > < / D i a g r a m O b j e c t K e y > < D i a g r a m O b j e c t K e y > < K e y > M e a s u r e s \ S o m a   d e   A R E A \ T a g I n f o \ V a l u e 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D i a g r a m O b j e c t K e y > < K e y > C o l u m n s \ C L A S S E _ A R E A < / K e y > < / D i a g r a m O b j e c t K e y > < D i a g r a m O b j e c t K e y > < K e y > C o l u m n s \ N _ E X P < / K e y > < / D i a g r a m O b j e c t K e y > < D i a g r a m O b j e c t K e y > < K e y > C o l u m n s \ A R E A < / K e y > < / D i a g r a m O b j e c t K e y > < D i a g r a m O b j e c t K e y > < K e y > L i n k s \ & l t ; C o l u m n s \ S o m a   d e   N _ E X P & g t ; - & l t ; M e a s u r e s \ N _ E X P & g t ; < / K e y > < / D i a g r a m O b j e c t K e y > < D i a g r a m O b j e c t K e y > < K e y > L i n k s \ & l t ; C o l u m n s \ S o m a   d e   N _ E X P & g t ; - & l t ; M e a s u r e s \ N _ E X P & g t ; \ C O L U M N < / K e y > < / D i a g r a m O b j e c t K e y > < D i a g r a m O b j e c t K e y > < K e y > L i n k s \ & l t ; C o l u m n s \ S o m a   d e   N _ E X P & g t ; - & l t ; M e a s u r e s \ N _ E X P & g t ; \ M E A S U R E < / K e y > < / D i a g r a m O b j e c t K e y > < D i a g r a m O b j e c t K e y > < K e y > L i n k s \ & l t ; C o l u m n s \ S o m a   d e   A R E A & g t ; - & l t ; M e a s u r e s \ A R E A & g t ; < / K e y > < / D i a g r a m O b j e c t K e y > < D i a g r a m O b j e c t K e y > < K e y > L i n k s \ & l t ; C o l u m n s \ S o m a   d e   A R E A & g t ; - & l t ; M e a s u r e s \ A R E A & g t ; \ C O L U M N < / K e y > < / D i a g r a m O b j e c t K e y > < D i a g r a m O b j e c t K e y > < K e y > L i n k s \ & l t ; C o l u m n s \ S o m a   d e   A R E A & g t ; - & l t ; M e a s u r e s \ A R E A & g t ; \ M E A S U R E 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 N _ E X P 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 N _ E X P \ T a g I n f o \ F o r m u l a 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 N _ E X P \ T a g I n f o \ V a l u e 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 C o l u m n s \ C L A S S E _ A R E A 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 C o l u m n s \ N _ E X P 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 N _ E X P & g t ; - & l t ; M e a s u r e s \ N _ E X P & g t ; 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 N _ E X P & g t ; - & l t ; M e a s u r e s \ N _ E X P & g t ; \ C O L U M N 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 N _ E X P & g t ; - & l t ; M e a s u r e s \ N _ E X P & g t ; \ M E A S U R E 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 T a g s \ T a b l e s \ & l t ; T a b l e s \ P e s s o a s & g t ; < / K e y > < / D i a g r a m O b j e c t K e y > < D i a g r a m O b j e c t K e y > < K e y > D y n a m i c   T a g s \ T a b l e s \ & l t ; T a b l e s \ E x p l o r a c o e s & g t ; < / K e y > < / D i a g r a m O b j e c t K e y > < D i a g r a m O b j e c t K e y > < K e y > D y n a m i c   T a g s \ T a b l e s \ & l t ; T a b l e s \ A r e a s C u l t u r a s & g t ; < / K e y > < / D i a g r a m O b j e c t K e y > < D i a g r a m O b j e c t K e y > < K e y > D y n a m i c   T a g s \ T a b l e s \ & l t ; T a b l e s \ I n t e r v e n c o e s & g t ; < / K e y > < / D i a g r a m O b j e c t K e y > < D i a g r a m O b j e c t K e y > < K e y > D y n a m i c   T a g s \ T a b l e s \ & l t ; T a b l e s \ C a n d i d a t u r a s & g t ; < / K e y > < / D i a g r a m O b j e c t K e y > < D i a g r a m O b j e c t K e y > < K e y > D y n a m i c   T a g s \ T a b l e s \ & l t ; T a b l e s \ N U T 2 & g t ; < / K e y > < / D i a g r a m O b j e c t K e y > < D i a g r a m O b j e c t K e y > < K e y > D y n a m i c   T a g s \ T a b l e s \ & l t ; T a b l e s \ C a n d i d a t u r a s C u l t u r a s & g t ; < / K e y > < / D i a g r a m O b j e c t K e y > < D i a g r a m O b j e c t K e y > < K e y > T a b l e s \ P e s s o a s < / K e y > < / D i a g r a m O b j e c t K e y > < D i a g r a m O b j e c t K e y > < K e y > T a b l e s \ P e s s o a s \ C o l u m n s \ N D O _ C O D I G O < / K e y > < / D i a g r a m O b j e c t K e y > < D i a g r a m O b j e c t K e y > < K e y > T a b l e s \ P e s s o a s \ C o l u m n s \ N D O _ D E S C R I C A O < / K e y > < / D i a g r a m O b j e c t K e y > < D i a g r a m O b j e c t K e y > < K e y > T a b l e s \ P e s s o a s \ C o l u m n s \ T E R _ N A T _ J U R < / K e y > < / D i a g r a m O b j e c t K e y > < D i a g r a m O b j e c t K e y > < K e y > T a b l e s \ P e s s o a s \ C o l u m n s \ C L A S S E _ I D A D E < / K e y > < / D i a g r a m O b j e c t K e y > < D i a g r a m O b j e c t K e y > < K e y > T a b l e s \ P e s s o a s \ C o l u m n s \ G E N E R O < / K e y > < / D i a g r a m O b j e c t K e y > < D i a g r a m O b j e c t K e y > < K e y > T a b l e s \ P e s s o a s \ C o l u m n s \ B E N E F I C I A R I O S < / K e y > < / D i a g r a m O b j e c t K e y > < D i a g r a m O b j e c t K e y > < K e y > T a b l e s \ P e s s o a s \ C o l u m n s \ N a t u r e z a   J u r � d i c a < / K e y > < / D i a g r a m O b j e c t K e y > < D i a g r a m O b j e c t K e y > < K e y > T a b l e s \ P e s s o a s \ M e a s u r e s \ S o m a   d e   B E N E F I C I A R I O S < / K e y > < / D i a g r a m O b j e c t K e y > < D i a g r a m O b j e c t K e y > < K e y > T a b l e s \ P e s s o a s \ S o m a   d e   B E N E F I C I A R I O S \ A d d i t i o n a l   I n f o \ M e d i d a   I m p l � c i t a < / K e y > < / D i a g r a m O b j e c t K e y > < D i a g r a m O b j e c t K e y > < K e y > T a b l e s \ E x p l o r a c o e s < / K e y > < / D i a g r a m O b j e c t K e y > < D i a g r a m O b j e c t K e y > < K e y > T a b l e s \ E x p l o r a c o e s \ C o l u m n s \ N D O _ C O D I G O < / K e y > < / D i a g r a m O b j e c t K e y > < D i a g r a m O b j e c t K e y > < K e y > T a b l e s \ E x p l o r a c o e s \ C o l u m n s \ N D O _ D E S C R I C A O < / K e y > < / D i a g r a m O b j e c t K e y > < D i a g r a m O b j e c t K e y > < K e y > T a b l e s \ E x p l o r a c o e s \ C o l u m n s \ C L A S S E _ A R E A < / K e y > < / D i a g r a m O b j e c t K e y > < D i a g r a m O b j e c t K e y > < K e y > T a b l e s \ E x p l o r a c o e s \ C o l u m n s \ N _ E X P < / K e y > < / D i a g r a m O b j e c t K e y > < D i a g r a m O b j e c t K e y > < K e y > T a b l e s \ E x p l o r a c o e s \ C o l u m n s \ A R E A < / K e y > < / D i a g r a m O b j e c t K e y > < D i a g r a m O b j e c t K e y > < K e y > T a b l e s \ E x p l o r a c o e s \ M e a s u r e s \ S o m a   d e   N _ E X P < / K e y > < / D i a g r a m O b j e c t K e y > < D i a g r a m O b j e c t K e y > < K e y > T a b l e s \ E x p l o r a c o e s \ S o m a   d e   N _ E X P \ A d d i t i o n a l   I n f o \ M e d i d a   I m p l � c i t a < / K e y > < / D i a g r a m O b j e c t K e y > < D i a g r a m O b j e c t K e y > < K e y > T a b l e s \ E x p l o r a c o e s \ M e a s u r e s \ S o m a   d e   A R E A < / K e y > < / D i a g r a m O b j e c t K e y > < D i a g r a m O b j e c t K e y > < K e y > T a b l e s \ E x p l o r a c o e s \ S o m a   d e   A R E A \ A d d i t i o n a l   I n f o \ M e d i d a   I m p l � c i t a < / K e y > < / D i a g r a m O b j e c t K e y > < D i a g r a m O b j e c t K e y > < K e y > T a b l e s \ A r e a s C u l t u r a s < / K e y > < / D i a g r a m O b j e c t K e y > < D i a g r a m O b j e c t K e y > < K e y > T a b l e s \ A r e a s C u l t u r a s \ C o l u m n s \ I N T _ C O D I G O < / K e y > < / D i a g r a m O b j e c t K e y > < D i a g r a m O b j e c t K e y > < K e y > T a b l e s \ A r e a s C u l t u r a s \ C o l u m n s \ N D O _ C O D I G O < / K e y > < / D i a g r a m O b j e c t K e y > < D i a g r a m O b j e c t K e y > < K e y > T a b l e s \ A r e a s C u l t u r a s \ C o l u m n s \ N D O _ D E S C R I C A O < / K e y > < / D i a g r a m O b j e c t K e y > < D i a g r a m O b j e c t K e y > < K e y > T a b l e s \ A r e a s C u l t u r a s \ C o l u m n s \ T I P O _ S U P E R F I C I E < / K e y > < / D i a g r a m O b j e c t K e y > < D i a g r a m O b j e c t K e y > < K e y > T a b l e s \ A r e a s C u l t u r a s \ C o l u m n s \ O C U P A _ S O L O < / K e y > < / D i a g r a m O b j e c t K e y > < D i a g r a m O b j e c t K e y > < K e y > T a b l e s \ A r e a s C u l t u r a s \ C o l u m n s \ G R U P O _ C U L T U R A < / K e y > < / D i a g r a m O b j e c t K e y > < D i a g r a m O b j e c t K e y > < K e y > T a b l e s \ A r e a s C u l t u r a s \ C o l u m n s \ C U L _ D E S C R I C A O < / K e y > < / D i a g r a m O b j e c t K e y > < D i a g r a m O b j e c t K e y > < K e y > T a b l e s \ A r e a s C u l t u r a s \ C o l u m n s \ N _ B E N < / K e y > < / D i a g r a m O b j e c t K e y > < D i a g r a m O b j e c t K e y > < K e y > T a b l e s \ A r e a s C u l t u r a s \ C o l u m n s \ A R E A < / K e y > < / D i a g r a m O b j e c t K e y > < D i a g r a m O b j e c t K e y > < K e y > T a b l e s \ A r e a s C u l t u r a s \ C o l u m n s \ O r d e m < / K e y > < / D i a g r a m O b j e c t K e y > < D i a g r a m O b j e c t K e y > < K e y > T a b l e s \ A r e a s C u l t u r a s \ M e a s u r e s \ S o m a   d e   N _ B E N   2 < / K e y > < / D i a g r a m O b j e c t K e y > < D i a g r a m O b j e c t K e y > < K e y > T a b l e s \ A r e a s C u l t u r a s \ S o m a   d e   N _ B E N   2 \ A d d i t i o n a l   I n f o \ M e d i d a   I m p l � c i t a < / K e y > < / D i a g r a m O b j e c t K e y > < D i a g r a m O b j e c t K e y > < K e y > T a b l e s \ A r e a s C u l t u r a s \ M e a s u r e s \ C o n t a g e m   d e   A R E A < / K e y > < / D i a g r a m O b j e c t K e y > < D i a g r a m O b j e c t K e y > < K e y > T a b l e s \ A r e a s C u l t u r a s \ C o n t a g e m   d e   A R E A \ A d d i t i o n a l   I n f o \ M e d i d a   I m p l � c i t a < / K e y > < / D i a g r a m O b j e c t K e y > < D i a g r a m O b j e c t K e y > < K e y > T a b l e s \ A r e a s C u l t u r a s \ M e a s u r e s \ S o m a   d e   A R E A   2 < / K e y > < / D i a g r a m O b j e c t K e y > < D i a g r a m O b j e c t K e y > < K e y > T a b l e s \ A r e a s C u l t u r a s \ S o m a   d e   A R E A   2 \ A d d i t i o n a l   I n f o \ M e d i d a   I m p l � c i t a < / K e y > < / D i a g r a m O b j e c t K e y > < D i a g r a m O b j e c t K e y > < K e y > T a b l e s \ I n t e r v e n c o e s < / K e y > < / D i a g r a m O b j e c t K e y > < D i a g r a m O b j e c t K e y > < K e y > T a b l e s \ I n t e r v e n c o e s \ C o l u m n s \ I N T E R V E N C A O < / K e y > < / D i a g r a m O b j e c t K e y > < D i a g r a m O b j e c t K e y > < K e y > T a b l e s \ I n t e r v e n c o e s \ C o l u m n s \ G I N _ C O D I G O < / K e y > < / D i a g r a m O b j e c t K e y > < D i a g r a m O b j e c t K e y > < K e y > T a b l e s \ I n t e r v e n c o e s \ C o l u m n s \ G I N _ D E S C R I C A O < / K e y > < / D i a g r a m O b j e c t K e y > < D i a g r a m O b j e c t K e y > < K e y > T a b l e s \ I n t e r v e n c o e s \ C o l u m n s \ E I X O < / K e y > < / D i a g r a m O b j e c t K e y > < D i a g r a m O b j e c t K e y > < K e y > T a b l e s \ I n t e r v e n c o e s \ C o l u m n s \ C A N D I D A T U R A S < / K e y > < / D i a g r a m O b j e c t K e y > < D i a g r a m O b j e c t K e y > < K e y > T a b l e s \ I n t e r v e n c o e s \ C o l u m n s \ A R E A < / K e y > < / D i a g r a m O b j e c t K e y > < D i a g r a m O b j e c t K e y > < K e y > T a b l e s \ I n t e r v e n c o e s \ C o l u m n s \ C N < / K e y > < / D i a g r a m O b j e c t K e y > < D i a g r a m O b j e c t K e y > < K e y > T a b l e s \ I n t e r v e n c o e s \ M e a s u r e s \ S o m a   d e   C A N D I D A T U R A S < / K e y > < / D i a g r a m O b j e c t K e y > < D i a g r a m O b j e c t K e y > < K e y > T a b l e s \ I n t e r v e n c o e s \ S o m a   d e   C A N D I D A T U R A S \ A d d i t i o n a l   I n f o \ M e d i d a   I m p l � c i t a < / K e y > < / D i a g r a m O b j e c t K e y > < D i a g r a m O b j e c t K e y > < K e y > T a b l e s \ I n t e r v e n c o e s \ M e a s u r e s \ S o m a   d e   A R E A   3 < / K e y > < / D i a g r a m O b j e c t K e y > < D i a g r a m O b j e c t K e y > < K e y > T a b l e s \ I n t e r v e n c o e s \ S o m a   d e   A R E A   3 \ A d d i t i o n a l   I n f o \ M e d i d a   I m p l � c i t a < / K e y > < / D i a g r a m O b j e c t K e y > < D i a g r a m O b j e c t K e y > < K e y > T a b l e s \ I n t e r v e n c o e s \ M e a s u r e s \ S o m a   d e   C N < / K e y > < / D i a g r a m O b j e c t K e y > < D i a g r a m O b j e c t K e y > < K e y > T a b l e s \ I n t e r v e n c o e s \ S o m a   d e   C N \ A d d i t i o n a l   I n f o \ M e d i d a   I m p l � c i t a < / K e y > < / D i a g r a m O b j e c t K e y > < D i a g r a m O b j e c t K e y > < K e y > T a b l e s \ C a n d i d a t u r a s < / K e y > < / D i a g r a m O b j e c t K e y > < D i a g r a m O b j e c t K e y > < K e y > T a b l e s \ C a n d i d a t u r a s \ C o l u m n s \ I N T _ C O D I G O < / K e y > < / D i a g r a m O b j e c t K e y > < D i a g r a m O b j e c t K e y > < K e y > T a b l e s \ C a n d i d a t u r a s \ C o l u m n s \ N D O _ C O D I G O < / K e y > < / D i a g r a m O b j e c t K e y > < D i a g r a m O b j e c t K e y > < K e y > T a b l e s \ C a n d i d a t u r a s \ C o l u m n s \ N D O _ D E S C R I C A O < / K e y > < / D i a g r a m O b j e c t K e y > < D i a g r a m O b j e c t K e y > < K e y > T a b l e s \ C a n d i d a t u r a s \ C o l u m n s \ N _ B E N < / K e y > < / D i a g r a m O b j e c t K e y > < D i a g r a m O b j e c t K e y > < K e y > T a b l e s \ C a n d i d a t u r a s \ C o l u m n s \ A R E A < / K e y > < / D i a g r a m O b j e c t K e y > < D i a g r a m O b j e c t K e y > < K e y > T a b l e s \ C a n d i d a t u r a s \ C o l u m n s \ C N < / K e y > < / D i a g r a m O b j e c t K e y > < D i a g r a m O b j e c t K e y > < K e y > T a b l e s \ C a n d i d a t u r a s \ M e a s u r e s \ S o m a   d e   N _ B E N   3 < / K e y > < / D i a g r a m O b j e c t K e y > < D i a g r a m O b j e c t K e y > < K e y > T a b l e s \ C a n d i d a t u r a s \ S o m a   d e   N _ B E N   3 \ A d d i t i o n a l   I n f o \ M e d i d a   I m p l � c i t a < / K e y > < / D i a g r a m O b j e c t K e y > < D i a g r a m O b j e c t K e y > < K e y > T a b l e s \ C a n d i d a t u r a s \ M e a s u r e s \ S o m a   d e   A R E A   4 < / K e y > < / D i a g r a m O b j e c t K e y > < D i a g r a m O b j e c t K e y > < K e y > T a b l e s \ C a n d i d a t u r a s \ S o m a   d e   A R E A   4 \ A d d i t i o n a l   I n f o \ M e d i d a   I m p l � c i t a < / K e y > < / D i a g r a m O b j e c t K e y > < D i a g r a m O b j e c t K e y > < K e y > T a b l e s \ C a n d i d a t u r a s \ M e a s u r e s \ S o m a   d e   C N   2 < / K e y > < / D i a g r a m O b j e c t K e y > < D i a g r a m O b j e c t K e y > < K e y > T a b l e s \ C a n d i d a t u r a s \ S o m a   d e   C N   2 \ A d d i t i o n a l   I n f o \ M e d i d a   I m p l � c i t a < / K e y > < / D i a g r a m O b j e c t K e y > < D i a g r a m O b j e c t K e y > < K e y > T a b l e s \ N U T 2 < / K e y > < / D i a g r a m O b j e c t K e y > < D i a g r a m O b j e c t K e y > < K e y > T a b l e s \ N U T 2 \ C o l u m n s \ N D O _ C O D I G O < / K e y > < / D i a g r a m O b j e c t K e y > < D i a g r a m O b j e c t K e y > < K e y > T a b l e s \ N U T 2 \ C o l u m n s \ N D O _ D E S C R I C A O < / K e y > < / D i a g r a m O b j e c t K e y > < D i a g r a m O b j e c t K e y > < K e y > T a b l e s \ C a n d i d a t u r a s C u l t u r a s < / K e y > < / D i a g r a m O b j e c t K e y > < D i a g r a m O b j e c t K e y > < K e y > T a b l e s \ C a n d i d a t u r a s C u l t u r a s \ C o l u m n s \ I N T _ C O D I G O < / K e y > < / D i a g r a m O b j e c t K e y > < D i a g r a m O b j e c t K e y > < K e y > T a b l e s \ C a n d i d a t u r a s C u l t u r a s \ C o l u m n s \ N D O _ C O D I G O < / K e y > < / D i a g r a m O b j e c t K e y > < D i a g r a m O b j e c t K e y > < K e y > T a b l e s \ C a n d i d a t u r a s C u l t u r a s \ C o l u m n s \ N D O _ D E S C R I C A O < / K e y > < / D i a g r a m O b j e c t K e y > < D i a g r a m O b j e c t K e y > < K e y > T a b l e s \ C a n d i d a t u r a s C u l t u r a s \ C o l u m n s \ T I P O _ S U P E R F I C I E < / K e y > < / D i a g r a m O b j e c t K e y > < D i a g r a m O b j e c t K e y > < K e y > T a b l e s \ C a n d i d a t u r a s C u l t u r a s \ C o l u m n s \ O C U P A _ S O L O < / K e y > < / D i a g r a m O b j e c t K e y > < D i a g r a m O b j e c t K e y > < K e y > T a b l e s \ C a n d i d a t u r a s C u l t u r a s \ C o l u m n s \ G R U P O _ C U L T U R A < / K e y > < / D i a g r a m O b j e c t K e y > < D i a g r a m O b j e c t K e y > < K e y > T a b l e s \ C a n d i d a t u r a s C u l t u r a s \ C o l u m n s \ N _ B E N < / K e y > < / D i a g r a m O b j e c t K e y > < D i a g r a m O b j e c t K e y > < K e y > R e l a t i o n s h i p s \ & l t ; T a b l e s \ P e s s o a s \ C o l u m n s \ N D O _ C O D I G O & g t ; - & l t ; T a b l e s \ N U T 2 \ C o l u m n s \ N D O _ C O D I G O & g t ; < / K e y > < / D i a g r a m O b j e c t K e y > < D i a g r a m O b j e c t K e y > < K e y > R e l a t i o n s h i p s \ & l t ; T a b l e s \ P e s s o a s \ C o l u m n s \ N D O _ C O D I G O & g t ; - & l t ; T a b l e s \ N U T 2 \ C o l u m n s \ N D O _ C O D I G O & g t ; \ F K < / K e y > < / D i a g r a m O b j e c t K e y > < D i a g r a m O b j e c t K e y > < K e y > R e l a t i o n s h i p s \ & l t ; T a b l e s \ P e s s o a s \ C o l u m n s \ N D O _ C O D I G O & g t ; - & l t ; T a b l e s \ N U T 2 \ C o l u m n s \ N D O _ C O D I G O & g t ; \ P K < / K e y > < / D i a g r a m O b j e c t K e y > < D i a g r a m O b j e c t K e y > < K e y > R e l a t i o n s h i p s \ & l t ; T a b l e s \ P e s s o a s \ C o l u m n s \ N D O _ C O D I G O & g t ; - & l t ; T a b l e s \ N U T 2 \ C o l u m n s \ N D O _ C O D I G O & g t ; \ C r o s s F i l t e r < / K e y > < / D i a g r a m O b j e c t K e y > < D i a g r a m O b j e c t K e y > < K e y > R e l a t i o n s h i p s \ & l t ; T a b l e s \ E x p l o r a c o e s \ C o l u m n s \ N D O _ C O D I G O & g t ; - & l t ; T a b l e s \ N U T 2 \ C o l u m n s \ N D O _ C O D I G O & g t ; < / K e y > < / D i a g r a m O b j e c t K e y > < D i a g r a m O b j e c t K e y > < K e y > R e l a t i o n s h i p s \ & l t ; T a b l e s \ E x p l o r a c o e s \ C o l u m n s \ N D O _ C O D I G O & g t ; - & l t ; T a b l e s \ N U T 2 \ C o l u m n s \ N D O _ C O D I G O & g t ; \ F K < / K e y > < / D i a g r a m O b j e c t K e y > < D i a g r a m O b j e c t K e y > < K e y > R e l a t i o n s h i p s \ & l t ; T a b l e s \ E x p l o r a c o e s \ C o l u m n s \ N D O _ C O D I G O & g t ; - & l t ; T a b l e s \ N U T 2 \ C o l u m n s \ N D O _ C O D I G O & g t ; \ P K < / K e y > < / D i a g r a m O b j e c t K e y > < D i a g r a m O b j e c t K e y > < K e y > R e l a t i o n s h i p s \ & l t ; T a b l e s \ E x p l o r a c o e s \ C o l u m n s \ N D O _ C O D I G O & g t ; - & l t ; T a b l e s \ N U T 2 \ C o l u m n s \ N D O _ C O D I G O & g t ; \ C r o s s F i l t e r < / K e y > < / D i a g r a m O b j e c t K e y > < D i a g r a m O b j e c t K e y > < K e y > R e l a t i o n s h i p s \ & l t ; T a b l e s \ A r e a s C u l t u r a s \ C o l u m n s \ N D O _ C O D I G O & g t ; - & l t ; T a b l e s \ N U T 2 \ C o l u m n s \ N D O _ C O D I G O & g t ; < / K e y > < / D i a g r a m O b j e c t K e y > < D i a g r a m O b j e c t K e y > < K e y > R e l a t i o n s h i p s \ & l t ; T a b l e s \ A r e a s C u l t u r a s \ C o l u m n s \ N D O _ C O D I G O & g t ; - & l t ; T a b l e s \ N U T 2 \ C o l u m n s \ N D O _ C O D I G O & g t ; \ F K < / K e y > < / D i a g r a m O b j e c t K e y > < D i a g r a m O b j e c t K e y > < K e y > R e l a t i o n s h i p s \ & l t ; T a b l e s \ A r e a s C u l t u r a s \ C o l u m n s \ N D O _ C O D I G O & g t ; - & l t ; T a b l e s \ N U T 2 \ C o l u m n s \ N D O _ C O D I G O & g t ; \ P K < / K e y > < / D i a g r a m O b j e c t K e y > < D i a g r a m O b j e c t K e y > < K e y > R e l a t i o n s h i p s \ & l t ; T a b l e s \ A r e a s C u l t u r a s \ C o l u m n s \ N D O _ C O D I G O & g t ; - & l t ; T a b l e s \ N U T 2 \ C o l u m n s \ N D O _ C O D I G O & g t ; \ C r o s s F i l t e r < / K e y > < / D i a g r a m O b j e c t K e y > < D i a g r a m O b j e c t K e y > < K e y > R e l a t i o n s h i p s \ & l t ; T a b l e s \ C a n d i d a t u r a s \ C o l u m n s \ N D O _ C O D I G O & g t ; - & l t ; T a b l e s \ N U T 2 \ C o l u m n s \ N D O _ C O D I G O & g t ; < / K e y > < / D i a g r a m O b j e c t K e y > < D i a g r a m O b j e c t K e y > < K e y > R e l a t i o n s h i p s \ & l t ; T a b l e s \ C a n d i d a t u r a s \ C o l u m n s \ N D O _ C O D I G O & g t ; - & l t ; T a b l e s \ N U T 2 \ C o l u m n s \ N D O _ C O D I G O & g t ; \ F K < / K e y > < / D i a g r a m O b j e c t K e y > < D i a g r a m O b j e c t K e y > < K e y > R e l a t i o n s h i p s \ & l t ; T a b l e s \ C a n d i d a t u r a s \ C o l u m n s \ N D O _ C O D I G O & g t ; - & l t ; T a b l e s \ N U T 2 \ C o l u m n s \ N D O _ C O D I G O & g t ; \ P K < / K e y > < / D i a g r a m O b j e c t K e y > < D i a g r a m O b j e c t K e y > < K e y > R e l a t i o n s h i p s \ & l t ; T a b l e s \ C a n d i d a t u r a s \ C o l u m n s \ N D O _ C O D I G O & g t ; - & l t ; T a b l e s \ N U T 2 \ C o l u m n s \ N D O _ C O D I G O & g t ; \ C r o s s F i l t e r < / K e y > < / D i a g r a m O b j e c t K e y > < D i a g r a m O b j e c t K e y > < K e y > R e l a t i o n s h i p s \ & l t ; T a b l e s \ C a n d i d a t u r a s C u l t u r a s \ C o l u m n s \ N D O _ C O D I G O & g t ; - & l t ; T a b l e s \ N U T 2 \ C o l u m n s \ N D O _ C O D I G O & g t ; < / K e y > < / D i a g r a m O b j e c t K e y > < D i a g r a m O b j e c t K e y > < K e y > R e l a t i o n s h i p s \ & l t ; T a b l e s \ C a n d i d a t u r a s C u l t u r a s \ C o l u m n s \ N D O _ C O D I G O & g t ; - & l t ; T a b l e s \ N U T 2 \ C o l u m n s \ N D O _ C O D I G O & g t ; \ F K < / K e y > < / D i a g r a m O b j e c t K e y > < D i a g r a m O b j e c t K e y > < K e y > R e l a t i o n s h i p s \ & l t ; T a b l e s \ C a n d i d a t u r a s C u l t u r a s \ C o l u m n s \ N D O _ C O D I G O & g t ; - & l t ; T a b l e s \ N U T 2 \ C o l u m n s \ N D O _ C O D I G O & g t ; \ P K < / K e y > < / D i a g r a m O b j e c t K e y > < D i a g r a m O b j e c t K e y > < K e y > R e l a t i o n s h i p s \ & l t ; T a b l e s \ C a n d i d a t u r a s C u l t u r a s \ C o l u m n s \ N D O _ C O D I G O & g t ; - & l t ; T a b l e s \ N U T 2 \ C o l u m n s \ N D O _ C O D I G O & g t ; \ C r o s s F i l t e r < / K e y > < / D i a g r a m O b j e c t K e y > < / A l l K e y s > < S e l e c t e d K e y s > < D i a g r a m O b j e c t K e y > < K e y > R e l a t i o n s h i p s \ & l t ; T a b l e s \ C a n d i d a t u r a s C u l t u r a s \ C o l u m n s \ N D O _ C O D I G O & g t ; - & l t ; T a b l e s \ N U T 2 \ C o l u m n s \ N D O _ C O D I G O & g t ; 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S c r o l l H o r i z o n t a l O f f s e t > 3 0 < / S c r o l l H o r i z o n t a l O f f s e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 T a g s \ T a b l e s \ & l t ; T a b l e s \ P e s s o a s & g t ; 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 T a g s \ T a b l e s \ & l t ; T a b l e s \ E x p l o r a c o e s & g t ; 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 T a g s \ T a b l e s \ & l t ; T a b l e s \ A r e a s C u l t u r a s & g t ; 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 T a g s \ T a b l e s \ & l t ; T a b l e s \ I n t e r v e n c o e s & g t ; 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 T a g s \ T a b l e s \ & l t ; T a b l e s \ C a n d i d a t u r a s & g t ; 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 T a g s \ T a b l e s \ & l t ; T a b l e s \ N U T 2 & g t ; 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 T a g s \ T a b l e s \ & l t ; T a b l e s \ C a n d i d a t u r a s C u l t u r a s & g t ; 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 T a b l e s \ P e s s o a s < / K e y > < / a : K e y > < a : V a l u e   i : t y p e = " D i a g r a m D i s p l a y N o d e V i e w S t a t e " > < H e i g h t > 2 5 3 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 T a b l e s \ P e s s o a s \ C o l u m n s \ T E R _ N A T _ J U R 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 T a b l e s \ P e s s o a s \ C o l u m n s \ C L A S S E _ I D A D E 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 T a b l e s \ P e s s o a s \ C o l u m n s \ G E N E R O 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 T a b l e s \ P e s s o a s \ C o l u m n s \ B E N E F I C I A R I O S 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 T a b l e s \ P e s s o a s \ C o l u m n s \ N a t u r e z a   J u r � d i c a 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 T a b l e s \ P e s s o a s \ M e a s u r e s \ S o m a   d e   B E N E F I C I A R I O S 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 T a b l e s \ P e s s o a s \ S o m a   d e   B E N E F I C I A R I O S \ A d d i t i o n a l 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 T a b l e s \ E x p l o r a c o e s < / K e y > < / a : K e y > < a : V a l u e   i : t y p e = " D i a g r a m D i s p l a y N o d e V i e w S t a t e " > < H e i g h t > 2 4 9 < / H e i g h t > < I s E x p a n d e d > t r u e < / I s E x p a n d e d > < L a y e d O u t > t r u e < / L a y e d O u t > < L e f t > 3 2 9 . 9 0 3 8 1 0 5 6 7 6 6 5 8 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 T a b l e s \ E x p l o r a c o e s \ C o l u m n s \ C L A S S E _ A R E A 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 T a b l e s \ E x p l o r a c o e s \ C o l u m n s \ N _ E X P 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 T a b l e s \ E x p l o r a c o e s \ M e a s u r e s \ S o m a   d e   N _ E X P 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 T a b l e s \ E x p l o r a c o e s \ S o m a   d e   N _ E X P \ A d d i t i o n a l 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 T a b l e s \ E x p l o r a c o e s \ M e a s u r e s \ S o m a   d e  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 T a b l e s \ E x p l o r a c o e s \ S o m a   d e   A R E A \ A d d i t i o n a l 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 T a b l e s \ A r e a s C u l t u r a s < / K e y > < / a : K e y > < a : V a l u e   i : t y p e = " D i a g r a m D i s p l a y N o d e V i e w S t a t e " > < H e i g h t > 2 4 8 < / H e i g h t > < I s E x p a n d e d > t r u e < / I s E x p a n d e d > < L a y e d O u t > t r u e < / L a y e d O u t > < L e f t > 6 5 9 . 8 0 7 6 2 1 1 3 5 3 3 1 6 < / L e f t > < T a b I n d e x > 2 < / T a b I n d e x > < W i d t h > 2 1 4 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 T a b l e s \ A r e a s C u l t u r a s \ C o l u m n s \ I N T _ C O D I G O 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 T a b l e s \ A r e a s C u l t u r a s \ C o l u m n s \ T I P O _ S U P E R F I C I E 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 T a b l e s \ A r e a s C u l t u r a s \ C o l u m n s \ O C U P A _ S O L O 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 T a b l e s \ A r e a s C u l t u r a s \ C o l u m n s \ G R U P O _ C U L T U R A 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 T a b l e s \ A r e a s C u l t u r a s \ C o l u m n s \ C U L _ D E S C R I C A O 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 T a b l e s \ A r e a s C u l t u r a s \ C o l u m n s \ N _ B E N 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 T a b l e s \ A r e a s C u l t u r a s \ C o l u m n s \ O r d e m 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 T a b l e s \ A r e a s C u l t u r a s \ M e a s u r e s \ S o m a   d e   N _ B E N 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 T a b l e s \ A r e a s C u l t u r a s \ S o m a   d e   N _ B E N   2 \ A d d i t i o n a l 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 T a b l e s \ A r e a s C u l t u r a s \ M e a s u r e s \ C o n t a g e m   d e  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 T a b l e s \ A r e a s C u l t u r a s \ C o n t a g e m   d e   A R E A \ A d d i t i o n a l 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 T a b l e s \ A r e a s C u l t u r a s \ M e a s u r e s \ S o m a   d e   A R E A 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 T a b l e s \ A r e a s C u l t u r a s \ S o m a   d e   A R E A   2 \ A d d i t i o n a l 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 T a b l e s \ I n t e r v e n c o e s < / K e y > < / a : K e y > < a : V a l u e   i : t y p e = " D i a g r a m D i s p l a y N o d e V i e w S t a t e " > < H e i g h t > 2 4 8 < / H e i g h t > < I s E x p a n d e d > t r u e < / I s E x p a n d e d > < L a y e d O u t > t r u e < / L a y e d O u t > < L e f t > 1 3 1 9 . 6 1 5 2 4 2 2 7 0 6 6 3 2 < / L e f t > < T a b I n d e x > 4 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 T a b l e s \ I n t e r v e n c o e s \ C o l u m n s \ I N T E R V E N C A O 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 T a b l e s \ I n t e r v e n c o e s \ C o l u m n s \ G I N _ C O D I G O 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 T a b l e s \ I n t e r v e n c o e s \ C o l u m n s \ G I N _ D E S C R I C A O 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 T a b l e s \ I n t e r v e n c o e s \ C o l u m n s \ E I X O 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 T a b l e s \ I n t e r v e n c o e s \ C o l u m n s \ C A N D I D A T U R A S 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 T a b l e s \ I n t e r v e n c o e s \ C o l u m n s \ C N 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 T a b l e s \ I n t e r v e n c o e s \ M e a s u r e s \ S o m a   d e   C A N D I D A T U R A S 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 T a b l e s \ I n t e r v e n c o e s \ S o m a   d e   C A N D I D A T U R A S \ A d d i t i o n a l 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 T a b l e s \ I n t e r v e n c o e s \ M e a s u r e s \ S o m a   d e   A R E A  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 T a b l e s \ I n t e r v e n c o e s \ S o m a   d e   A R E A   3 \ A d d i t i o n a l 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 T a b l e s \ I n t e r v e n c o e s \ M e a s u r e s \ S o m a   d e   C N 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 T a b l e s \ I n t e r v e n c o e s \ S o m a   d e   C N \ A d d i t i o n a l 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 T a b l e s \ C a n d i d a t u r a s < / K e y > < / a : K e y > < a : V a l u e   i : t y p e = " D i a g r a m D i s p l a y N o d e V i e w S t a t e " > < H e i g h t > 2 5 1 < / H e i g h t > < I s E x p a n d e d > t r u e < / I s E x p a n d e d > < L a y e d O u t > t r u e < / L a y e d O u t > < L e f t > 1 6 4 9 . 5 1 9 0 5 2 8 3 8 3 2 9 1 < / L e f t > < T a b I n d e x > 5 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 T a b l e s \ C a n d i d a t u r a s \ C o l u m n s \ I N T _ C O D I G O 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 T a b l e s \ C a n d i d a t u r a s \ C o l u m n s \ N _ B E N 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 T a b l e s \ C a n d i d a t u r a s \ C o l u m n s \ C N 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 T a b l e s \ C a n d i d a t u r a s \ M e a s u r e s \ S o m a   d e   N _ B E N  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 T a b l e s \ C a n d i d a t u r a s \ S o m a   d e   N _ B E N   3 \ A d d i t i o n a l 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 T a b l e s \ C a n d i d a t u r a s \ M e a s u r e s \ S o m a   d e   A R E A  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 T a b l e s \ C a n d i d a t u r a s \ S o m a   d e   A R E A   4 \ A d d i t i o n a l 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 T a b l e s \ C a n d i d a t u r a s \ M e a s u r e s \ S o m a   d e   C N 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 T a b l e s \ C a n d i d a t u r a s \ S o m a   d e   C N   2 \ A d d i t i o n a l 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 T a b l e s \ N U T 2 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 5 9 0 . 4 2 2 8 6 3 4 0 5 9 9 5 < / L e f t > < T a b I n d e x > 6 < / T a b I n d e x > < T o p > 3 9 4 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 T a b l e s \ N U T 2 \ C o l u m n s \ N D O _ C O D I G O 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 T a b l e s \ N U T 2 \ C o l u m n s \ N D O _ D E S C R I C A O 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< / K e y > < / a : K e y > < a : V a l u e   i : t y p e = " D i a g r a m D i s p l a y N o d e V i e w S t a t e " > < H e i g h t > 2 4 7 < / H e i g h t > < I s E x p a n d e d > t r u e < / I s E x p a n d e d > < L a y e d O u t > t r u e < / L a y e d O u t > < L e f t > 9 8 9 . 7 1 1 4 3 1 7 0 2 9 9 7 2 9 < / L e f t > < T a b I n d e x > 3 < / T a b I n d e x > < W i d t h > 2 2 4 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 T a b l e s \ C a n d i d a t u r a s C u l t u r a s \ C o l u m n s \ I N T _ C O D I G O 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 T a b l e s \ C a n d i d a t u r a s C u l t u r a s \ C o l u m n s \ T I P O _ S U P E R F I C I E 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 T a b l e s \ C a n d i d a t u r a s C u l t u r a s \ C o l u m n s \ O C U P A _ S O L O 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 T a b l e s \ C a n d i d a t u r a s C u l t u r a s \ C o l u m n s \ G R U P O _ C U L T U R A 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 T a b l e s \ C a n d i d a t u r a s C u l t u r a s \ C o l u m n s \ N _ B E N 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 R e l a t i o n s h i p s \ & l t ; T a b l e s \ P e s s o a s \ C o l u m n s \ N D O _ C O D I G O & g t ; - & l t ; T a b l e s \ N U T 2 \ C o l u m n s \ N D O _ C O D I G O & g t ; 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 E n d   p o i n t   1 :   ( 1 0 0 , 2 6 9 ) .   E n d   p o i n t   2 :   ( 5 7 4 , 4 2 2 8 6 3 4 0 5 9 9 5 , 4 7 9 ) 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 1 0 0 < / b : _ x > < b : _ y > 2 6 9 < / b : _ y > < / b : P o i n t > < b : P o i n t > < b : _ x > 1 0 0 < / b : _ x > < b : _ y > 4 7 7 < / b : _ y > < / b : P o i n t > < b : P o i n t > < b : _ x > 1 0 2 < / b : _ x > < b : _ y > 4 7 9 < / b : _ y > < / b : P o i n t > < b : P o i n t > < b : _ x > 5 7 4 . 4 2 2 8 6 3 4 0 5 9 9 5 < / b : _ x > < b : _ y > 4 7 9 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 R e l a t i o n s h i p s \ & l t ; T a b l e s \ P e s s o a s \ C o l u m n s \ N D O _ C O D I G O & g t ; - & l t ; T a b l e s \ N U T 2 \ C o l u m n s \ N D O _ C O D I G O & g t ; \ F K 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 9 2 < / b : _ x > < b : _ y > 2 5 3 < / b : _ y > < / L a b e l L o c a t i o n > < L o c a t i o n   x m l n s : b = " h t t p : / / s c h e m a s . d a t a c o n t r a c t . o r g / 2 0 0 4 / 0 7 / S y s t e m . W i n d o w s " > < b : _ x > 1 0 0 < / b : _ x > < b : _ y > 2 5 2 . 9 9 9 9 9 9 9 9 9 9 9 9 9 7 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 R e l a t i o n s h i p s \ & l t ; T a b l e s \ P e s s o a s \ C o l u m n s \ N D O _ C O D I G O & g t ; - & l t ; T a b l e s \ N U T 2 \ C o l u m n s \ N D O _ C O D I G O & g t ; \ P K 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 5 7 4 . 4 2 2 8 6 3 4 0 5 9 9 5 < / b : _ x > < b : _ y > 4 7 1 < / b : _ y > < / L a b e l L o c a t i o n > < L o c a t i o n   x m l n s : b = " h t t p : / / s c h e m a s . d a t a c o n t r a c t . o r g / 2 0 0 4 / 0 7 / S y s t e m . W i n d o w s " > < b : _ x > 5 9 0 . 4 2 2 8 6 3 4 0 5 9 9 5 < / b : _ x > < b : _ y > 4 7 9 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 R e l a t i o n s h i p s \ & l t ; T a b l e s \ P e s s o a s \ C o l u m n s \ N D O _ C O D I G O & g t ; - & l t ; T a b l e s \ N U T 2 \ C o l u m n s \ N D O _ C O D I G O & g t ; \ C r o s s F i l t e r 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 1 0 0 < / b : _ x > < b : _ y > 2 6 9 < / b : _ y > < / b : P o i n t > < b : P o i n t > < b : _ x > 1 0 0 < / b : _ x > < b : _ y > 4 7 7 < / b : _ y > < / b : P o i n t > < b : P o i n t > < b : _ x > 1 0 2 < / b : _ x > < b : _ y > 4 7 9 < / b : _ y > < / b : P o i n t > < b : P o i n t > < b : _ x > 5 7 4 . 4 2 2 8 6 3 4 0 5 9 9 5 < / b : _ x > < b : _ y > 4 7 9 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 R e l a t i o n s h i p s \ & l t ; T a b l e s \ E x p l o r a c o e s \ C o l u m n s \ N D O _ C O D I G O & g t ; - & l t ; T a b l e s \ N U T 2 \ C o l u m n s \ N D O _ C O D I G O & g t ; 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 E n d   p o i n t   1 :   ( 4 2 9 , 9 0 3 8 1 1 , 2 6 5 ) .   E n d   p o i n t   2 :   ( 5 7 4 , 4 2 2 8 6 3 4 0 5 9 9 5 , 4 5 9 ) 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 4 2 9 . 9 0 3 8 1 1 < / b : _ x > < b : _ y > 2 6 5 < / b : _ y > < / b : P o i n t > < b : P o i n t > < b : _ x > 4 2 9 . 9 0 3 8 1 1 < / b : _ x > < b : _ y > 4 5 7 < / b : _ y > < / b : P o i n t > < b : P o i n t > < b : _ x > 4 3 1 . 9 0 3 8 1 1 < / b : _ x > < b : _ y > 4 5 9 < / b : _ y > < / b : P o i n t > < b : P o i n t > < b : _ x > 5 7 4 . 4 2 2 8 6 3 4 0 5 9 9 5 < / b : _ x > < b : _ y > 4 5 9 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 R e l a t i o n s h i p s \ & l t ; T a b l e s \ E x p l o r a c o e s \ C o l u m n s \ N D O _ C O D I G O & g t ; - & l t ; T a b l e s \ N U T 2 \ C o l u m n s \ N D O _ C O D I G O & g t ; \ F K 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 4 2 1 . 9 0 3 8 1 1 < / b : _ x > < b : _ y > 2 4 9 < / b : _ y > < / L a b e l L o c a t i o n > < L o c a t i o n   x m l n s : b = " h t t p : / / s c h e m a s . d a t a c o n t r a c t . o r g / 2 0 0 4 / 0 7 / S y s t e m . W i n d o w s " > < b : _ x > 4 2 9 . 9 0 3 8 1 1 < / b : _ x > < b : _ y > 2 4 9 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 R e l a t i o n s h i p s \ & l t ; T a b l e s \ E x p l o r a c o e s \ C o l u m n s \ N D O _ C O D I G O & g t ; - & l t ; T a b l e s \ N U T 2 \ C o l u m n s \ N D O _ C O D I G O & g t ; \ P K 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 5 7 4 . 4 2 2 8 6 3 4 0 5 9 9 5 < / b : _ x > < b : _ y > 4 5 1 < / b : _ y > < / L a b e l L o c a t i o n > < L o c a t i o n   x m l n s : b = " h t t p : / / s c h e m a s . d a t a c o n t r a c t . o r g / 2 0 0 4 / 0 7 / S y s t e m . W i n d o w s " > < b : _ x > 5 9 0 . 4 2 2 8 6 3 4 0 5 9 9 5 < / b : _ x > < b : _ y > 4 5 9 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 R e l a t i o n s h i p s \ & l t ; T a b l e s \ E x p l o r a c o e s \ C o l u m n s \ N D O _ C O D I G O & g t ; - & l t ; T a b l e s \ N U T 2 \ C o l u m n s \ N D O _ C O D I G O & g t ; \ C r o s s F i l t e r 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 4 2 9 . 9 0 3 8 1 1 < / b : _ x > < b : _ y > 2 6 5 < / b : _ y > < / b : P o i n t > < b : P o i n t > < b : _ x > 4 2 9 . 9 0 3 8 1 1 < / b : _ x > < b : _ y > 4 5 7 < / b : _ y > < / b : P o i n t > < b : P o i n t > < b : _ x > 4 3 1 . 9 0 3 8 1 1 < / b : _ x > < b : _ y > 4 5 9 < / b : _ y > < / b : P o i n t > < b : P o i n t > < b : _ x > 5 7 4 . 4 2 2 8 6 3 4 0 5 9 9 5 < / b : _ x > < b : _ y > 4 5 9 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 R e l a t i o n s h i p s \ & l t ; T a b l e s \ A r e a s C u l t u r a s \ C o l u m n s \ N D O _ C O D I G O & g t ; - & l t ; T a b l e s \ N U T 2 \ C o l u m n s \ N D O _ C O D I G O & g t ; 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 E n d   p o i n t   1 :   ( 7 6 6 , 8 0 7 6 2 1 , 2 6 4 ) .   E n d   p o i n t   2 :   ( 6 9 0 , 4 2 2 8 6 3 , 3 7 8 ) 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 7 6 6 . 8 0 7 6 2 1 0 0 0 0 0 0 1 5 < / b : _ x > < b : _ y > 2 6 3 . 9 9 9 9 9 9 9 9 9 9 9 9 9 4 < / b : _ y > < / b : P o i n t > < b : P o i n t > < b : _ x > 7 6 6 . 8 0 7 6 2 1 < / b : _ x > < b : _ y > 3 1 9 < / b : _ y > < / b : P o i n t > < b : P o i n t > < b : _ x > 7 6 4 . 8 0 7 6 2 1 < / b : _ x > < b : _ y > 3 2 1 < / b : _ y > < / b : P o i n t > < b : P o i n t > < b : _ x > 6 9 2 . 4 2 2 8 6 3 < / b : _ x > < b : _ y > 3 2 1 < / b : _ y > < / b : P o i n t > < b : P o i n t > < b : _ x > 6 9 0 . 4 2 2 8 6 3 < / b : _ x > < b : _ y > 3 2 3 < / b : _ y > < / b : P o i n t > < b : P o i n t > < b : _ x > 6 9 0 . 4 2 2 8 6 3 < / b : _ x > < b : _ y > 3 7 8 . 0 0 0 0 0 0 0 0 0 0 0 0 0 6 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 R e l a t i o n s h i p s \ & l t ; T a b l e s \ A r e a s C u l t u r a s \ C o l u m n s \ N D O _ C O D I G O & g t ; - & l t ; T a b l e s \ N U T 2 \ C o l u m n s \ N D O _ C O D I G O & g t ; \ F K 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 7 5 8 . 8 0 7 6 2 1 0 0 0 0 0 0 1 5 < / b : _ x > < b : _ y > 2 4 7 . 9 9 9 9 9 9 9 9 9 9 9 9 9 4 < / b : _ y > < / L a b e l L o c a t i o n > < L o c a t i o n   x m l n s : b = " h t t p : / / s c h e m a s . d a t a c o n t r a c t . o r g / 2 0 0 4 / 0 7 / S y s t e m . W i n d o w s " > < b : _ x > 7 6 6 . 8 0 7 6 2 1 < / b : _ x > < b : _ y > 2 4 7 . 9 9 9 9 9 9 9 9 9 9 9 9 9 7 < / b : _ y > < / L o c a t i o n > < S h a p e R o t a t e A n g l e > 8 9 . 9 9 9 9 9 9 9 9 9 9 9 9 6 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 R e l a t i o n s h i p s \ & l t ; T a b l e s \ A r e a s C u l t u r a s \ C o l u m n s \ N D O _ C O D I G O & g t ; - & l t ; T a b l e s \ N U T 2 \ C o l u m n s \ N D O _ C O D I G O & g t ; \ P K 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 6 8 2 . 4 2 2 8 6 3 < / b : _ x > < b : _ y > 3 7 8 . 0 0 0 0 0 0 0 0 0 0 0 0 0 6 < / b : _ y > < / L a b e l L o c a t i o n > < L o c a t i o n   x m l n s : b = " h t t p : / / s c h e m a s . d a t a c o n t r a c t . o r g / 2 0 0 4 / 0 7 / S y s t e m . W i n d o w s " > < b : _ x > 6 9 0 . 4 2 2 8 6 3 < / b : _ x > < b : _ y > 3 9 4 . 0 0 0 0 0 0 0 0 0 0 0 0 0 6 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 R e l a t i o n s h i p s \ & l t ; T a b l e s \ A r e a s C u l t u r a s \ C o l u m n s \ N D O _ C O D I G O & g t ; - & l t ; T a b l e s \ N U T 2 \ C o l u m n s \ N D O _ C O D I G O & g t ; \ C r o s s F i l t e r 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 7 6 6 . 8 0 7 6 2 1 0 0 0 0 0 0 1 5 < / b : _ x > < b : _ y > 2 6 3 . 9 9 9 9 9 9 9 9 9 9 9 9 9 4 < / b : _ y > < / b : P o i n t > < b : P o i n t > < b : _ x > 7 6 6 . 8 0 7 6 2 1 < / b : _ x > < b : _ y > 3 1 9 < / b : _ y > < / b : P o i n t > < b : P o i n t > < b : _ x > 7 6 4 . 8 0 7 6 2 1 < / b : _ x > < b : _ y > 3 2 1 < / b : _ y > < / b : P o i n t > < b : P o i n t > < b : _ x > 6 9 2 . 4 2 2 8 6 3 < / b : _ x > < b : _ y > 3 2 1 < / b : _ y > < / b : P o i n t > < b : P o i n t > < b : _ x > 6 9 0 . 4 2 2 8 6 3 < / b : _ x > < b : _ y > 3 2 3 < / b : _ y > < / b : P o i n t > < b : P o i n t > < b : _ x > 6 9 0 . 4 2 2 8 6 3 < / b : _ x > < b : _ y > 3 7 8 . 0 0 0 0 0 0 0 0 0 0 0 0 0 6 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 E n d   p o i n t   1 :   ( 1 7 4 9 , 5 1 9 0 5 3 , 2 6 7 ) .   E n d   p o i n t   2 :   ( 8 0 6 , 4 2 2 8 6 3 4 0 5 9 9 5 , 4 7 9 ) 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 1 7 4 9 . 5 1 9 0 5 3 < / b : _ x > < b : _ y > 2 6 7 < / b : _ y > < / b : P o i n t > < b : P o i n t > < b : _ x > 1 7 4 9 . 5 1 9 0 5 3 < / b : _ x > < b : _ y > 4 7 7 < / b : _ y > < / b : P o i n t > < b : P o i n t > < b : _ x > 1 7 4 7 . 5 1 9 0 5 3 < / b : _ x > < b : _ y > 4 7 9 < / b : _ y > < / b : P o i n t > < b : P o i n t > < b : _ x > 8 0 6 . 4 2 2 8 6 3 4 0 5 9 9 4 9 2 < / b : _ x > < b : _ y > 4 7 9 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 1 7 4 1 . 5 1 9 0 5 3 < / b : _ x > < b : _ y > 2 5 1 < / b : _ y > < / L a b e l L o c a t i o n > < L o c a t i o n   x m l n s : b = " h t t p : / / s c h e m a s . d a t a c o n t r a c t . o r g / 2 0 0 4 / 0 7 / S y s t e m . W i n d o w s " > < b : _ x > 1 7 4 9 . 5 1 9 0 5 3 < / b : _ x > < b : _ y > 2 5 1 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 7 9 0 . 4 2 2 8 6 3 4 0 5 9 9 4 9 2 < / b : _ x > < b : _ y > 4 7 1 < / b : _ y > < / L a b e l L o c a t i o n > < L o c a t i o n   x m l n s : b = " h t t p : / / s c h e m a s . d a t a c o n t r a c t . o r g / 2 0 0 4 / 0 7 / S y s t e m . W i n d o w s " > < b : _ x > 7 9 0 . 4 2 2 8 6 3 4 0 5 9 9 4 9 2 < / b : _ x > < b : _ y > 4 7 9 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 1 7 4 9 . 5 1 9 0 5 3 < / b : _ x > < b : _ y > 2 6 7 < / b : _ y > < / b : P o i n t > < b : P o i n t > < b : _ x > 1 7 4 9 . 5 1 9 0 5 3 < / b : _ x > < b : _ y > 4 7 7 < / b : _ y > < / b : P o i n t > < b : P o i n t > < b : _ x > 1 7 4 7 . 5 1 9 0 5 3 < / b : _ x > < b : _ y > 4 7 9 < / b : _ y > < / b : P o i n t > < b : P o i n t > < b : _ x > 8 0 6 . 4 2 2 8 6 3 4 0 5 9 9 4 9 2 < / b : _ x > < b : _ y > 4 7 9 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 R e l a t i o n s h i p s \ & l t ; T a b l e s \ C a n d i d a t u r a s C u l t u r a s \ C o l u m n s \ N D O _ C O D I G O & g t ; - & l t ; T a b l e s \ N U T 2 \ C o l u m n s \ N D O _ C O D I G O & g t ; 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 E n d   p o i n t   1 :   ( 1 1 0 1 , 7 1 1 4 3 2 , 2 6 3 ) .   E n d   p o i n t   2 :   ( 8 0 6 , 4 2 2 8 6 3 4 0 5 9 9 5 , 4 5 9 ) 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 1 1 0 1 . 7 1 1 4 3 2 < / b : _ x > < b : _ y > 2 6 3 < / b : _ y > < / b : P o i n t > < b : P o i n t > < b : _ x > 1 1 0 1 . 7 1 1 4 3 2 < / b : _ x > < b : _ y > 4 5 7 < / b : _ y > < / b : P o i n t > < b : P o i n t > < b : _ x > 1 0 9 9 . 7 1 1 4 3 2 < / b : _ x > < b : _ y > 4 5 9 < / b : _ y > < / b : P o i n t > < b : P o i n t > < b : _ x > 8 0 6 . 4 2 2 8 6 3 4 0 5 9 9 5 < / b : _ x > < b : _ y > 4 5 9 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 R e l a t i o n s h i p s \ & l t ; T a b l e s \ C a n d i d a t u r a s C u l t u r a s \ C o l u m n s \ N D O _ C O D I G O & g t ; - & l t ; T a b l e s \ N U T 2 \ C o l u m n s \ N D O _ C O D I G O & g t ; \ F K 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 1 0 9 3 . 7 1 1 4 3 2 < / b : _ x > < b : _ y > 2 4 7 < / b : _ y > < / L a b e l L o c a t i o n > < L o c a t i o n   x m l n s : b = " h t t p : / / s c h e m a s . d a t a c o n t r a c t . o r g / 2 0 0 4 / 0 7 / S y s t e m . W i n d o w s " > < b : _ x > 1 1 0 1 . 7 1 1 4 3 2 < / b : _ x > < b : _ y > 2 4 7 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 R e l a t i o n s h i p s \ & l t ; T a b l e s \ C a n d i d a t u r a s C u l t u r a s \ C o l u m n s \ N D O _ C O D I G O & g t ; - & l t ; T a b l e s \ N U T 2 \ C o l u m n s \ N D O _ C O D I G O & g t ; \ P K 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 7 9 0 . 4 2 2 8 6 3 4 0 5 9 9 5 < / b : _ x > < b : _ y > 4 5 1 < / b : _ y > < / L a b e l L o c a t i o n > < L o c a t i o n   x m l n s : b = " h t t p : / / s c h e m a s . d a t a c o n t r a c t . o r g / 2 0 0 4 / 0 7 / S y s t e m . W i n d o w s " > < b : _ x > 7 9 0 . 4 2 2 8 6 3 4 0 5 9 9 5 < / b : _ x > < b : _ y > 4 5 9 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 R e l a t i o n s h i p s \ & l t ; T a b l e s \ C a n d i d a t u r a s C u l t u r a s \ C o l u m n s \ N D O _ C O D I G O & g t ; - & l t ; T a b l e s \ N U T 2 \ C o l u m n s \ N D O _ C O D I G O & g t ; \ C r o s s F i l t e r 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 1 1 0 1 . 7 1 1 4 3 2 < / b : _ x > < b : _ y > 2 6 3 < / b : _ y > < / b : P o i n t > < b : P o i n t > < b : _ x > 1 1 0 1 . 7 1 1 4 3 2 < / b : _ x > < b : _ y > 4 5 7 < / b : _ y > < / b : P o i n t > < b : P o i n t > < b : _ x > 1 0 9 9 . 7 1 1 4 3 2 < / b : _ x > < b : _ y > 4 5 9 < / b : _ y > < / b : P o i n t > < b : P o i n t > < b : _ x > 8 0 6 . 4 2 2 8 6 3 4 0 5 9 9 5 < / b : _ x > < b : _ y > 4 5 9 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 N U T 2 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 N U T 2 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 C a n d i d a t u r a s C u l t u r a s 1 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 C a n d i d a t u r a s C u l t u r a s 1 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 N _ B E N   4 < / K e y > < / D i a g r a m O b j e c t K e y > < D i a g r a m O b j e c t K e y > < K e y > M e a s u r e s \ S o m a   d e   N _ B E N   4 \ T a g I n f o \ F � r m u l a < / K e y > < / D i a g r a m O b j e c t K e y > < D i a g r a m O b j e c t K e y > < K e y > M e a s u r e s \ S o m a   d e   N _ B E N   4 \ T a g I n f o \ V a l o r < / K e y > < / D i a g r a m O b j e c t K e y > < D i a g r a m O b j e c t K e y > < K e y > C o l u m n s \ I N T _ C O D I G O 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D i a g r a m O b j e c t K e y > < K e y > C o l u m n s \ T I P O _ S U P E R F I C I E < / K e y > < / D i a g r a m O b j e c t K e y > < D i a g r a m O b j e c t K e y > < K e y > C o l u m n s \ O C U P A _ S O L O < / K e y > < / D i a g r a m O b j e c t K e y > < D i a g r a m O b j e c t K e y > < K e y > C o l u m n s \ G R U P O _ C U L T U R A < / K e y > < / D i a g r a m O b j e c t K e y > < D i a g r a m O b j e c t K e y > < K e y > C o l u m n s \ N _ B E N < / K e y > < / D i a g r a m O b j e c t K e y > < D i a g r a m O b j e c t K e y > < K e y > C o l u m n s \ O r d e m < / K e y > < / D i a g r a m O b j e c t K e y > < D i a g r a m O b j e c t K e y > < K e y > L i n k s \ & l t ; C o l u m n s \ S o m a   d e   N _ B E N   4 & g t ; - & l t ; M e a s u r e s \ N _ B E N & g t ; < / K e y > < / D i a g r a m O b j e c t K e y > < D i a g r a m O b j e c t K e y > < K e y > L i n k s \ & l t ; C o l u m n s \ S o m a   d e   N _ B E N   4 & g t ; - & l t ; M e a s u r e s \ N _ B E N & g t ; \ C O L U M N < / K e y > < / D i a g r a m O b j e c t K e y > < D i a g r a m O b j e c t K e y > < K e y > L i n k s \ & l t ; C o l u m n s \ S o m a   d e   N _ B E N   4 & g t ; - & l t ; M e a s u r e s \ N _ B E N & g t ; \ M E A S U R E 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 N _ B E N   4 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 N _ B E N  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 N _ B E N  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 N _ B E N   4 & g t ; - & l t ; M e a s u r e s \ N _ B E N & g t ; 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 N _ B E N   4 & g t ; - & l t ; M e a s u r e s \ N _ B E N & g t ; \ C O L U M N 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 N _ B E N   4 & g t ; - & l t ; M e a s u r e s \ N _ B E N & g t ; \ M E A S U R E 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 C a n d i d a t u r a s 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 C a n d i d a t u r a s 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 N _ B E N   3 < / K e y > < / D i a g r a m O b j e c t K e y > < D i a g r a m O b j e c t K e y > < K e y > M e a s u r e s \ S o m a   d e   N _ B E N   3 \ T a g I n f o \ F o r m u l a < / K e y > < / D i a g r a m O b j e c t K e y > < D i a g r a m O b j e c t K e y > < K e y > M e a s u r e s \ S o m a   d e   N _ B E N   3 \ T a g I n f o \ V a l u e < / K e y > < / D i a g r a m O b j e c t K e y > < D i a g r a m O b j e c t K e y > < K e y > M e a s u r e s \ S o m a   d e   A R E A   4 < / K e y > < / D i a g r a m O b j e c t K e y > < D i a g r a m O b j e c t K e y > < K e y > M e a s u r e s \ S o m a   d e   A R E A   4 \ T a g I n f o \ F o r m u l a < / K e y > < / D i a g r a m O b j e c t K e y > < D i a g r a m O b j e c t K e y > < K e y > M e a s u r e s \ S o m a   d e   A R E A   4 \ T a g I n f o \ V a l u e < / K e y > < / D i a g r a m O b j e c t K e y > < D i a g r a m O b j e c t K e y > < K e y > M e a s u r e s \ S o m a   d e   C N   2 < / K e y > < / D i a g r a m O b j e c t K e y > < D i a g r a m O b j e c t K e y > < K e y > M e a s u r e s \ S o m a   d e   C N   2 \ T a g I n f o \ F o r m u l a < / K e y > < / D i a g r a m O b j e c t K e y > < D i a g r a m O b j e c t K e y > < K e y > M e a s u r e s \ S o m a   d e   C N   2 \ T a g I n f o \ V a l u e < / K e y > < / D i a g r a m O b j e c t K e y > < D i a g r a m O b j e c t K e y > < K e y > C o l u m n s \ I N T _ C O D I G O 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D i a g r a m O b j e c t K e y > < K e y > C o l u m n s \ N _ B E N 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 L i n k s \ & l t ; C o l u m n s \ S o m a   d e   N _ B E N   3 & g t ; - & l t ; M e a s u r e s \ N _ B E N & g t ; < / K e y > < / D i a g r a m O b j e c t K e y > < D i a g r a m O b j e c t K e y > < K e y > L i n k s \ & l t ; C o l u m n s \ S o m a   d e   N _ B E N   3 & g t ; - & l t ; M e a s u r e s \ N _ B E N & g t ; \ C O L U M N < / K e y > < / D i a g r a m O b j e c t K e y > < D i a g r a m O b j e c t K e y > < K e y > L i n k s \ & l t ; C o l u m n s \ S o m a   d e   N _ B E N   3 & g t ; - & l t ; M e a s u r e s \ N _ B E N & g t ; \ M E A S U R E < / K e y > < / D i a g r a m O b j e c t K e y > < D i a g r a m O b j e c t K e y > < K e y > L i n k s \ & l t ; C o l u m n s \ S o m a   d e   A R E A   4 & g t ; - & l t ; M e a s u r e s \ A R E A & g t ; < / K e y > < / D i a g r a m O b j e c t K e y > < D i a g r a m O b j e c t K e y > < K e y > L i n k s \ & l t ; C o l u m n s \ S o m a   d e   A R E A   4 & g t ; - & l t ; M e a s u r e s \ A R E A & g t ; \ C O L U M N < / K e y > < / D i a g r a m O b j e c t K e y > < D i a g r a m O b j e c t K e y > < K e y > L i n k s \ & l t ; C o l u m n s \ S o m a   d e   A R E A   4 & g t ; - & l t ; M e a s u r e s \ A R E A & g t ; \ M E A S U R E < / K e y > < / D i a g r a m O b j e c t K e y > < D i a g r a m O b j e c t K e y > < K e y > L i n k s \ & l t ; C o l u m n s \ S o m a   d e   C N   2 & g t ; - & l t ; M e a s u r e s \ C N & g t ; < / K e y > < / D i a g r a m O b j e c t K e y > < D i a g r a m O b j e c t K e y > < K e y > L i n k s \ & l t ; C o l u m n s \ S o m a   d e   C N   2 & g t ; - & l t ; M e a s u r e s \ C N & g t ; \ C O L U M N < / K e y > < / D i a g r a m O b j e c t K e y > < D i a g r a m O b j e c t K e y > < K e y > L i n k s \ & l t ; C o l u m n s \ S o m a   d e   C N   2 & g t ; - & l t ; M e a s u r e s \ C N & g t ; \ M E A S U R E 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 N _ B E N   3 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 N _ B E N   3 \ T a g I n f o \ F o r m u l a 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 N _ B E N   3 \ T a g I n f o \ V a l u e 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 4 \ T a g I n f o \ F o r m u l a 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 2 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  2 \ T a g I n f o \ F o r m u l a 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 2 \ T a g I n f o \ V a l u e 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 N _ B E N   3 & g t ; - & l t ; M e a s u r e s \ N _ B E N & g t ; 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 N _ B E N   3 & g t ; - & l t ; M e a s u r e s \ N _ B E N & g t ; \ C O L U M N 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 N _ B E N   3 & g t ; - & l t ; M e a s u r e s \ N _ B E N & g t ; \ M E A S U R E 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 C a n d i d a t u r a s C u l t u r a s 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 C a n d i d a t u r a s C u l t u r a s 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 N _ B E N < / K e y > < / D i a g r a m O b j e c t K e y > < D i a g r a m O b j e c t K e y > < K e y > M e a s u r e s \ S o m a   d e   N _ B E N \ T a g I n f o \ F o r m u l a < / K e y > < / D i a g r a m O b j e c t K e y > < D i a g r a m O b j e c t K e y > < K e y > M e a s u r e s \ S o m a   d e   N _ B E N \ T a g I n f o \ V a l u e < / K e y > < / D i a g r a m O b j e c t K e y > < D i a g r a m O b j e c t K e y > < K e y > C o l u m n s \ I N T _ C O D I G O 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D i a g r a m O b j e c t K e y > < K e y > C o l u m n s \ T I P O _ S U P E R F I C I E < / K e y > < / D i a g r a m O b j e c t K e y > < D i a g r a m O b j e c t K e y > < K e y > C o l u m n s \ O C U P A _ S O L O < / K e y > < / D i a g r a m O b j e c t K e y > < D i a g r a m O b j e c t K e y > < K e y > C o l u m n s \ G R U P O _ C U L T U R A < / K e y > < / D i a g r a m O b j e c t K e y > < D i a g r a m O b j e c t K e y > < K e y > C o l u m n s \ N _ B E N < / K e y > < / D i a g r a m O b j e c t K e y > < D i a g r a m O b j e c t K e y > < K e y > C o l u m n s \ O r d e m < / K e y > < / D i a g r a m O b j e c t K e y > < D i a g r a m O b j e c t K e y > < K e y > L i n k s \ & l t ; C o l u m n s \ S o m a   d e   N _ B E N & g t ; - & l t ; M e a s u r e s \ N _ B E N & g t ; < / K e y > < / D i a g r a m O b j e c t K e y > < D i a g r a m O b j e c t K e y > < K e y > L i n k s \ & l t ; C o l u m n s \ S o m a   d e   N _ B E N & g t ; - & l t ; M e a s u r e s \ N _ B E N & g t ; \ C O L U M N < / K e y > < / D i a g r a m O b j e c t K e y > < D i a g r a m O b j e c t K e y > < K e y > L i n k s \ & l t ; C o l u m n s \ S o m a   d e   N _ B E N & g t ; - & l t ; M e a s u r e s \ N _ B E N & g t ; \ M E A S U R E 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 N _ B E N 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 N _ B E N \ T a g I n f o \ F o r m u l a 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 N _ B E N \ T a g I n f o \ V a l u e 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 N _ B E N & g t ; - & l t ; M e a s u r e s \ N _ B E N & g t ; 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 N _ B E N & g t ; - & l t ; M e a s u r e s \ N _ B E N & g t ; \ C O L U M N 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 N _ B E N & g t ; - & l t ; M e a s u r e s \ N _ B E N & g t ; \ M E A S U R E 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 A r e a s C u l t u r a s 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 A r e a s C u l t u r a s 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 N _ B E N   2 < / K e y > < / D i a g r a m O b j e c t K e y > < D i a g r a m O b j e c t K e y > < K e y > M e a s u r e s \ S o m a   d e   N _ B E N   2 \ T a g I n f o \ F o r m u l a < / K e y > < / D i a g r a m O b j e c t K e y > < D i a g r a m O b j e c t K e y > < K e y > M e a s u r e s \ S o m a   d e   N _ B E N   2 \ T a g I n f o \ V a l u e < / K e y > < / D i a g r a m O b j e c t K e y > < D i a g r a m O b j e c t K e y > < K e y > M e a s u r e s \ C o n t a g e m   d e   A R E A < / K e y > < / D i a g r a m O b j e c t K e y > < D i a g r a m O b j e c t K e y > < K e y > M e a s u r e s \ C o n t a g e m   d e   A R E A \ T a g I n f o \ F o r m u l a < / K e y > < / D i a g r a m O b j e c t K e y > < D i a g r a m O b j e c t K e y > < K e y > M e a s u r e s \ C o n t a g e m   d e   A R E A \ T a g I n f o \ V a l u e < / K e y > < / D i a g r a m O b j e c t K e y > < D i a g r a m O b j e c t K e y > < K e y > M e a s u r e s \ S o m a   d e   A R E A   2 < / K e y > < / D i a g r a m O b j e c t K e y > < D i a g r a m O b j e c t K e y > < K e y > M e a s u r e s \ S o m a   d e   A R E A   2 \ T a g I n f o \ F o r m u l a < / K e y > < / D i a g r a m O b j e c t K e y > < D i a g r a m O b j e c t K e y > < K e y > M e a s u r e s \ S o m a   d e   A R E A   2 \ T a g I n f o \ V a l u e < / K e y > < / D i a g r a m O b j e c t K e y > < D i a g r a m O b j e c t K e y > < K e y > C o l u m n s \ I N T _ C O D I G O 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D i a g r a m O b j e c t K e y > < K e y > C o l u m n s \ T I P O _ S U P E R F I C I E < / K e y > < / D i a g r a m O b j e c t K e y > < D i a g r a m O b j e c t K e y > < K e y > C o l u m n s \ O C U P A _ S O L O < / K e y > < / D i a g r a m O b j e c t K e y > < D i a g r a m O b j e c t K e y > < K e y > C o l u m n s \ G R U P O _ C U L T U R A < / K e y > < / D i a g r a m O b j e c t K e y > < D i a g r a m O b j e c t K e y > < K e y > C o l u m n s \ C U L _ D E S C R I C A O < / K e y > < / D i a g r a m O b j e c t K e y > < D i a g r a m O b j e c t K e y > < K e y > C o l u m n s \ N _ B E N < / K e y > < / D i a g r a m O b j e c t K e y > < D i a g r a m O b j e c t K e y > < K e y > C o l u m n s \ A R E A < / K e y > < / D i a g r a m O b j e c t K e y > < D i a g r a m O b j e c t K e y > < K e y > C o l u m n s \ O r d e m < / K e y > < / D i a g r a m O b j e c t K e y > < D i a g r a m O b j e c t K e y > < K e y > L i n k s \ & l t ; C o l u m n s \ S o m a   d e   N _ B E N   2 & g t ; - & l t ; M e a s u r e s \ N _ B E N & g t ; < / K e y > < / D i a g r a m O b j e c t K e y > < D i a g r a m O b j e c t K e y > < K e y > L i n k s \ & l t ; C o l u m n s \ S o m a   d e   N _ B E N   2 & g t ; - & l t ; M e a s u r e s \ N _ B E N & g t ; \ C O L U M N < / K e y > < / D i a g r a m O b j e c t K e y > < D i a g r a m O b j e c t K e y > < K e y > L i n k s \ & l t ; C o l u m n s \ S o m a   d e   N _ B E N   2 & g t ; - & l t ; M e a s u r e s \ N _ B E N & g t ; \ M E A S U R E < / K e y > < / D i a g r a m O b j e c t K e y > < D i a g r a m O b j e c t K e y > < K e y > L i n k s \ & l t ; C o l u m n s \ C o n t a g e m   d e   A R E A & g t ; - & l t ; M e a s u r e s \ A R E A & g t ; < / K e y > < / D i a g r a m O b j e c t K e y > < D i a g r a m O b j e c t K e y > < K e y > L i n k s \ & l t ; C o l u m n s \ C o n t a g e m   d e   A R E A & g t ; - & l t ; M e a s u r e s \ A R E A & g t ; \ C O L U M N < / K e y > < / D i a g r a m O b j e c t K e y > < D i a g r a m O b j e c t K e y > < K e y > L i n k s \ & l t ; C o l u m n s \ C o n t a g e m   d e   A R E A & g t ; - & l t ; M e a s u r e s \ A R E A & g t ; \ M E A S U R E < / K e y > < / D i a g r a m O b j e c t K e y > < D i a g r a m O b j e c t K e y > < K e y > L i n k s \ & l t ; C o l u m n s \ S o m a   d e   A R E A   2 & g t ; - & l t ; M e a s u r e s \ A R E A & g t ; < / K e y > < / D i a g r a m O b j e c t K e y > < D i a g r a m O b j e c t K e y > < K e y > L i n k s \ & l t ; C o l u m n s \ S o m a   d e   A R E A   2 & g t ; - & l t ; M e a s u r e s \ A R E A & g t ; \ C O L U M N < / K e y > < / D i a g r a m O b j e c t K e y > < D i a g r a m O b j e c t K e y > < K e y > L i n k s \ & l t ; C o l u m n s \ S o m a   d e   A R E A   2 & g t ; - & l t ; M e a s u r e s \ A R E A & g t ; \ M E A S U R E 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 N _ B E N   2 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 N _ B E N   2 \ T a g I n f o \ F o r m u l a 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 N _ B E N   2 \ T a g I n f o \ V a l u e 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 A R E A 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 A R E A \ T a g I n f o \ F o r m u l a 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 A R E A \ T a g I n f o \ V a l u e 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 2 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 2 \ T a g I n f o \ F o r m u l a 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 2 \ T a g I n f o \ V a l u e 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 C o l u m n s \ C U L _ D E S C R I C A O 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 N _ B E N   2 & g t ; - & l t ; M e a s u r e s \ N _ B E N & g t ; 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 N _ B E N   2 & g t ; - & l t ; M e a s u r e s \ N _ B E N & g t ; \ C O L U M N 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 N _ B E N   2 & g t ; - & l t ; M e a s u r e s \ N _ B E N & g t ; \ M E A S U R E 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 A R E A & g t ; - & l t ; M e a s u r e s \ A R E A & g t ; 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 A R E A & g t ; - & l t ; M e a s u r e s \ A R E A & g t ; \ C O L U M N 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 A R E A & g t ; - & l t ; M e a s u r e s \ A R E A & g t ; \ M E A S U R E 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 P e s s o a s 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 P e s s o a s 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 B E N E F I C I A R I O S < / K e y > < / D i a g r a m O b j e c t K e y > < D i a g r a m O b j e c t K e y > < K e y > M e a s u r e s \ S o m a   d e   B E N E F I C I A R I O S \ T a g I n f o \ F o r m u l a < / K e y > < / D i a g r a m O b j e c t K e y > < D i a g r a m O b j e c t K e y > < K e y > M e a s u r e s \ S o m a   d e   B E N E F I C I A R I O S \ T a g I n f o \ V a l u e 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D i a g r a m O b j e c t K e y > < K e y > C o l u m n s \ T E R _ N A T _ J U R < / K e y > < / D i a g r a m O b j e c t K e y > < D i a g r a m O b j e c t K e y > < K e y > C o l u m n s \ C L A S S E _ I D A D E < / K e y > < / D i a g r a m O b j e c t K e y > < D i a g r a m O b j e c t K e y > < K e y > C o l u m n s \ G E N E R O < / K e y > < / D i a g r a m O b j e c t K e y > < D i a g r a m O b j e c t K e y > < K e y > C o l u m n s \ B E N E F I C I A R I O S < / K e y > < / D i a g r a m O b j e c t K e y > < D i a g r a m O b j e c t K e y > < K e y > C o l u m n s \ N a t u r e z a   J u r � d i c a < / K e y > < / D i a g r a m O b j e c t K e y > < D i a g r a m O b j e c t K e y > < K e y > L i n k s \ & l t ; C o l u m n s \ S o m a   d e   B E N E F I C I A R I O S & g t ; - & l t ; M e a s u r e s \ B E N E F I C I A R I O S & g t ; < / K e y > < / D i a g r a m O b j e c t K e y > < D i a g r a m O b j e c t K e y > < K e y > L i n k s \ & l t ; C o l u m n s \ S o m a   d e   B E N E F I C I A R I O S & g t ; - & l t ; M e a s u r e s \ B E N E F I C I A R I O S & g t ; \ C O L U M N < / K e y > < / D i a g r a m O b j e c t K e y > < D i a g r a m O b j e c t K e y > < K e y > L i n k s \ & l t ; C o l u m n s \ S o m a   d e   B E N E F I C I A R I O S & g t ; - & l t ; M e a s u r e s \ B E N E F I C I A R I O S & g t ; \ M E A S U R E 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 B E N E F I C I A R I O S 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 B E N E F I C I A R I O S \ T a g I n f o \ F o r m u l a 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 B E N E F I C I A R I O S \ T a g I n f o \ V a l u e 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 C o l u m n s \ T E R _ N A T _ J U R 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 C o l u m n s \ C L A S S E _ I D A D E 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 C o l u m n s \ B E N E F I C I A R I O S 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 C o l u m n s \ N a t u r e z a   J u r � d i c a 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 B E N E F I C I A R I O S & g t ; - & l t ; M e a s u r e s \ B E N E F I C I A R I O S & g t ; 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 B E N E F I C I A R I O S & g t ; - & l t ; M e a s u r e s \ B E N E F I C I A R I O S & g t ; \ C O L U M N 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 B E N E F I C I A R I O S & g t ; - & l t ; M e a s u r e s \ B E N E F I C I A R I O S & g t ; \ M E A S U R E 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 I n t e r v e n c o e s 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 I n t e r v e n c o e s 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< / K e y > < / D i a g r a m O b j e c t K e y > < D i a g r a m O b j e c t K e y > < K e y > M e a s u r e s \ S o m a   d e   C A N D I D A T U R A S \ T a g I n f o \ F o r m u l a < / K e y > < / D i a g r a m O b j e c t K e y > < D i a g r a m O b j e c t K e y > < K e y > M e a s u r e s \ S o m a   d e   C A N D I D A T U R A S \ T a g I n f o \ V a l u e < / K e y > < / D i a g r a m O b j e c t K e y > < D i a g r a m O b j e c t K e y > < K e y > M e a s u r e s \ S o m a   d e   A R E A   3 < / K e y > < / D i a g r a m O b j e c t K e y > < D i a g r a m O b j e c t K e y > < K e y > M e a s u r e s \ S o m a   d e   A R E A   3 \ T a g I n f o \ F o r m u l a < / K e y > < / D i a g r a m O b j e c t K e y > < D i a g r a m O b j e c t K e y > < K e y > M e a s u r e s \ S o m a   d e   A R E A   3 \ T a g I n f o \ V a l u e < / K e y > < / D i a g r a m O b j e c t K e y > < D i a g r a m O b j e c t K e y > < K e y > M e a s u r e s \ S o m a   d e   C N < / K e y > < / D i a g r a m O b j e c t K e y > < D i a g r a m O b j e c t K e y > < K e y > M e a s u r e s \ S o m a   d e   C N \ T a g I n f o \ F o r m u l a < / K e y > < / D i a g r a m O b j e c t K e y > < D i a g r a m O b j e c t K e y > < K e y > M e a s u r e s \ S o m a   d e   C N \ T a g I n f o \ V a l u e < / K e y > < / D i a g r a m O b j e c t K e y > < D i a g r a m O b j e c t K e y > < K e y > C o l u m n s \ I N T E R V E N C A O < / K e y > < / D i a g r a m O b j e c t K e y > < D i a g r a m O b j e c t K e y > < K e y > C o l u m n s \ G I N _ C O D I G O < / K e y > < / D i a g r a m O b j e c t K e y > < D i a g r a m O b j e c t K e y > < K e y > C o l u m n s \ G I N _ D E S C R I C A O < / K e y > < / D i a g r a m O b j e c t K e y > < D i a g r a m O b j e c t K e y > < K e y > C o l u m n s \ E I X O 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 L i n k s \ & l t ; C o l u m n s \ S o m a   d e   C A N D I D A T U R A S & g t ; - & l t ; M e a s u r e s \ C A N D I D A T U R A S & g t ; < / K e y > < / D i a g r a m O b j e c t K e y > < D i a g r a m O b j e c t K e y > < K e y > L i n k s \ & l t ; C o l u m n s \ S o m a   d e   C A N D I D A T U R A S & g t ; - & l t ; M e a s u r e s \ C A N D I D A T U R A S & g t ; \ C O L U M N < / K e y > < / D i a g r a m O b j e c t K e y > < D i a g r a m O b j e c t K e y > < K e y > L i n k s \ & l t ; C o l u m n s \ S o m a   d e   C A N D I D A T U R A S & g t ; - & l t ; M e a s u r e s \ C A N D I D A T U R A S & g t ; \ M E A S U R E < / K e y > < / D i a g r a m O b j e c t K e y > < D i a g r a m O b j e c t K e y > < K e y > L i n k s \ & l t ; C o l u m n s \ S o m a   d e   A R E A   3 & g t ; - & l t ; M e a s u r e s \ A R E A & g t ; < / K e y > < / D i a g r a m O b j e c t K e y > < D i a g r a m O b j e c t K e y > < K e y > L i n k s \ & l t ; C o l u m n s \ S o m a   d e   A R E A   3 & g t ; - & l t ; M e a s u r e s \ A R E A & g t ; \ C O L U M N < / K e y > < / D i a g r a m O b j e c t K e y > < D i a g r a m O b j e c t K e y > < K e y > L i n k s \ & l t ; C o l u m n s \ S o m a   d e   A R E A   3 & g t ; - & l t ; M e a s u r e s \ A R E A & g t ; \ M E A S U R E < / K e y > < / D i a g r a m O b j e c t K e y > < D i a g r a m O b j e c t K e y > < K e y > L i n k s \ & l t ; C o l u m n s \ S o m a   d e   C N & g t ; - & l t ; M e a s u r e s \ C N & g t ; < / K e y > < / D i a g r a m O b j e c t K e y > < D i a g r a m O b j e c t K e y > < K e y > L i n k s \ & l t ; C o l u m n s \ S o m a   d e   C N & g t ; - & l t ; M e a s u r e s \ C N & g t ; \ C O L U M N < / K e y > < / D i a g r a m O b j e c t K e y > < D i a g r a m O b j e c t K e y > < K e y > L i n k s \ & l t ; C o l u m n s \ S o m a   d e   C N & g t ; - & l t ; M e a s u r e s \ C N & g t ; \ M E A S U R E 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 3 \ T a g I n f o \ F o r m u l a 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 C o l u m n s \ I N T E R V E N C A O 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 C o l u m n s \ G I N _ C O D I G O 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 C o l u m n s \ G I N _ D E S C R I C A O 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 C o l u m n s \ E I X O 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d 4 5 0 4 5 7 6 - 3 3 6 d - 4 7 1 5 - b e c 2 - d 8 6 d e 4 f 6 c 6 9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 M A A   M P B   M A N U T E N � � O < / S l i c e r S h e e t N a m e > < S A H o s t H a s h > 1 7 1 6 0 9 9 7 2 0 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I n t e r v e n c o e s _ 2 7 f f c f 5 1 - f 2 c a - 4 3 a a - a 4 3 0 - d 1 f 0 5 1 b d 8 f 1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 I N T E R V E N C A O < / s t r i n g > < / k e y > < v a l u e > < i n t > 1 2 5 < / i n t > < / v a l u e > < / i t e m > < i t e m > < k e y > < s t r i n g > G I N _ C O D I G O < / s t r i n g > < / k e y > < v a l u e > < i n t > 1 1 6 < / i n t > < / v a l u e > < / i t e m > < i t e m > < k e y > < s t r i n g > G I N _ D E S C R I C A O < / s t r i n g > < / k e y > < v a l u e > < i n t > 1 3 6 < / i n t > < / v a l u e > < / i t e m > < i t e m > < k e y > < s t r i n g > E I X O < / s t r i n g > < / k e y > < v a l u e > < i n t > 6 5 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/ C o l u m n W i d t h s > < C o l u m n D i s p l a y I n d e x > < i t e m > < k e y > < s t r i n g > I N T E R V E N C A O < / s t r i n g > < / k e y > < v a l u e > < i n t > 0 < / i n t > < / v a l u e > < / i t e m > < i t e m > < k e y > < s t r i n g > G I N _ C O D I G O < / s t r i n g > < / k e y > < v a l u e > < i n t > 1 < / i n t > < / v a l u e > < / i t e m > < i t e m > < k e y > < s t r i n g > G I N _ D E S C R I C A O < / s t r i n g > < / k e y > < v a l u e > < i n t > 2 < / i n t > < / v a l u e > < / i t e m > < i t e m > < k e y > < s t r i n g > E I X O < / s t r i n g > < / k e y > < v a l u e > < i n t > 3 < / i n t > < / v a l u e > < / i t e m > < i t e m > < k e y > < s t r i n g > C A N D I D A T U R A S < / s t r i n g > < / k e y > < v a l u e > < i n t > 4 < / i n t > < / v a l u e > < / i t e m > < i t e m > < k e y > < s t r i n g > A R E A < / s t r i n g > < / k e y > < v a l u e > < i n t > 5 < / i n t > < / v a l u e > < / i t e m > < i t e m > < k e y > < s t r i n g > C N 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2 3 0 2 f a e b - a 2 b 9 - 4 c c d - 9 1 e 3 - 0 4 5 b c d 5 d d d 9 a " > < C u s t o m C o n t e n t > < ! [ C D A T A [ < ? x m l   v e r s i o n = " 1 . 0 "   e n c o d i n g = " u t f - 1 6 " ? > < S e t t i n g s > < C a l c u l a t e d F i e l d s > < i t e m > < M e a s u r e N a m e > D i a s C a m p a n h a < / M e a s u r e N a m e > < D i s p l a y N a m e > D i a s C a m p a n h a 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X M L _ Q u a d r o 1 0 _ c 6 9 5 4 7 a 0 - b 9 e d - 4 3 8 3 - 9 d e 5 - 6 b b 8 e b 3 d 3 a c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 E N T I D A D E < / s t r i n g > < / k e y > < v a l u e > < i n t > 9 8 < / i n t > < / v a l u e > < / i t e m > < i t e m > < k e y > < s t r i n g > A C C A O < / s t r i n g > < / k e y > < v a l u e > < i n t > 8 0 < / i n t > < / v a l u e > < / i t e m > < i t e m > < k e y > < s t r i n g > T O T A L _ A C C A O < / s t r i n g > < / k e y > < v a l u e > < i n t > 1 2 5 < / i n t > < / v a l u e > < / i t e m > < i t e m > < k e y > < s t r i n g > A L T E R A R _ O C U P A C A O < / s t r i n g > < / k e y > < v a l u e > < i n t > 1 6 6 < / i n t > < / v a l u e > < / i t e m > < i t e m > < k e y > < s t r i n g > A L T E R A R _ E L E G I B I L I D A D E < / s t r i n g > < / k e y > < v a l u e > < i n t > 1 8 5 < / i n t > < / v a l u e > < / i t e m > < i t e m > < k e y > < s t r i n g > Q u a d r o 1 0 a . D E S C _ A C C A O < / s t r i n g > < / k e y > < v a l u e > < i n t > 2 8 6 < / i n t > < / v a l u e > < / i t e m > < i t e m > < k e y > < s t r i n g > Q u a d r o 1 0 a . N _ P A R _ B A L < / s t r i n g > < / k e y > < v a l u e > < i n t > 1 7 8 < / i n t > < / v a l u e > < / i t e m > < i t e m > < k e y > < s t r i n g > Q u a d r o 1 0 a . A L T E R A R _ O C U P A C A O < / s t r i n g > < / k e y > < v a l u e > < i n t > 2 3 7 < / i n t > < / v a l u e > < / i t e m > < i t e m > < k e y > < s t r i n g > Q u a d r o 1 0 a . A L T E R A R _ E L E G I B I L I D A D E < / s t r i n g > < / k e y > < v a l u e > < i n t > 2 5 6 < / i n t > < / v a l u e > < / i t e m > < i t e m > < k e y > < s t r i n g > Q u a d r o 1 0 c . D E S C _ E N T I D A D E < / s t r i n g > < / k e y > < v a l u e > < i n t > 2 0 6 < / i n t > < / v a l u e > < / i t e m > < i t e m > < k e y > < s t r i n g > Q u a d r o 1 0 c . N _ P A R _ B A L < / s t r i n g > < / k e y > < v a l u e > < i n t > 1 7 7 < / i n t > < / v a l u e > < / i t e m > < i t e m > < k e y > < s t r i n g > Q u a d r o 1 0 c . N _ R E Q < / s t r i n g > < / k e y > < v a l u e > < i n t > 1 4 8 < / i n t > < / v a l u e > < / i t e m > < / C o l u m n W i d t h s > < C o l u m n D i s p l a y I n d e x > < i t e m > < k e y > < s t r i n g > E N T I D A D E < / s t r i n g > < / k e y > < v a l u e > < i n t > 0 < / i n t > < / v a l u e > < / i t e m > < i t e m > < k e y > < s t r i n g > A C C A O < / s t r i n g > < / k e y > < v a l u e > < i n t > 1 < / i n t > < / v a l u e > < / i t e m > < i t e m > < k e y > < s t r i n g > T O T A L _ A C C A O < / s t r i n g > < / k e y > < v a l u e > < i n t > 2 < / i n t > < / v a l u e > < / i t e m > < i t e m > < k e y > < s t r i n g > A L T E R A R _ O C U P A C A O < / s t r i n g > < / k e y > < v a l u e > < i n t > 3 < / i n t > < / v a l u e > < / i t e m > < i t e m > < k e y > < s t r i n g > A L T E R A R _ E L E G I B I L I D A D E < / s t r i n g > < / k e y > < v a l u e > < i n t > 4 < / i n t > < / v a l u e > < / i t e m > < i t e m > < k e y > < s t r i n g > Q u a d r o 1 0 a . D E S C _ A C C A O < / s t r i n g > < / k e y > < v a l u e > < i n t > 5 < / i n t > < / v a l u e > < / i t e m > < i t e m > < k e y > < s t r i n g > Q u a d r o 1 0 a . N _ P A R _ B A L < / s t r i n g > < / k e y > < v a l u e > < i n t > 6 < / i n t > < / v a l u e > < / i t e m > < i t e m > < k e y > < s t r i n g > Q u a d r o 1 0 a . A L T E R A R _ O C U P A C A O < / s t r i n g > < / k e y > < v a l u e > < i n t > 7 < / i n t > < / v a l u e > < / i t e m > < i t e m > < k e y > < s t r i n g > Q u a d r o 1 0 a . A L T E R A R _ E L E G I B I L I D A D E < / s t r i n g > < / k e y > < v a l u e > < i n t > 8 < / i n t > < / v a l u e > < / i t e m > < i t e m > < k e y > < s t r i n g > Q u a d r o 1 0 c . D E S C _ E N T I D A D E < / s t r i n g > < / k e y > < v a l u e > < i n t > 9 < / i n t > < / v a l u e > < / i t e m > < i t e m > < k e y > < s t r i n g > Q u a d r o 1 0 c . N _ P A R _ B A L < / s t r i n g > < / k e y > < v a l u e > < i n t > 1 0 < / i n t > < / v a l u e > < / i t e m > < i t e m > < k e y > < s t r i n g > Q u a d r o 1 0 c . N _ R E Q 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9 7 4 d f 4 5 4 - 0 9 a 6 - 4 1 4 b - b 5 3 d - 3 c e 6 f 5 e 9 1 e d 7 " > < C u s t o m C o n t e n t > < ! [ C D A T A [ < ? x m l   v e r s i o n = " 1 . 0 "   e n c o d i n g = " u t f - 1 6 " ? > < S e t t i n g s > < C a l c u l a t e d F i e l d s > < i t e m > < M e a s u r e N a m e > D i a s C a m p a n h a < / M e a s u r e N a m e > < D i s p l a y N a m e > D i a s C a m p a n h a 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6.xml>��< ? x m l   v e r s i o n = " 1 . 0 "   e n c o d i n g = " U T F - 1 6 " ? > < G e m i n i   x m l n s = " h t t p : / / g e m i n i / p i v o t c u s t o m i z a t i o n / T a b l e X M L _ C a n d i d a t u r a s C u l t u r a s - b 7 c a 5 2 e 6 - 0 8 7 d - 4 2 5 c - 9 6 7 3 - 0 4 3 8 f 2 a 2 4 5 6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 I N T _ C O D I G O < / s t r i n g > < / k e y > < v a l u e > < i n t > 1 2 7 < / i n t > < / v a l u e > < / i t e m > < i t e m > < k e y > < s t r i n g > N D O _ C O D I G O < / s t r i n g > < / k e y > < v a l u e > < i n t > 1 3 8 < / i n t > < / v a l u e > < / i t e m > < i t e m > < k e y > < s t r i n g > N D O _ D E S C R I C A O < / s t r i n g > < / k e y > < v a l u e > < i n t > 1 6 5 < / i n t > < / v a l u e > < / i t e m > < i t e m > < k e y > < s t r i n g > T I P O _ S U P E R F I C I E < / s t r i n g > < / k e y > < v a l u e > < i n t > 1 6 5 < / i n t > < / v a l u e > < / i t e m > < i t e m > < k e y > < s t r i n g > O C U P A _ S O L O < / s t r i n g > < / k e y > < v a l u e > < i n t > 1 3 8 < / i n t > < / v a l u e > < / i t e m > < i t e m > < k e y > < s t r i n g > G R U P O _ C U L T U R A < / s t r i n g > < / k e y > < v a l u e > < i n t > 1 6 9 < / i n t > < / v a l u e > < / i t e m > < i t e m > < k e y > < s t r i n g > N _ B E N < / s t r i n g > < / k e y > < v a l u e > < i n t > 8 5 < / i n t > < / v a l u e > < / i t e m > < i t e m > < k e y > < s t r i n g > O r d e m < / s t r i n g > < / k e y > < v a l u e > < i n t > 8 1 < / i n t > < / v a l u e > < / i t e m > < / C o l u m n W i d t h s > < C o l u m n D i s p l a y I n d e x > < i t e m > < k e y > < s t r i n g > I N T _ C O D I G O < / s t r i n g > < / k e y > < v a l u e > < i n t > 0 < / i n t > < / v a l u e > < / i t e m > < i t e m > < k e y > < s t r i n g > N D O _ C O D I G O < / s t r i n g > < / k e y > < v a l u e > < i n t > 1 < / i n t > < / v a l u e > < / i t e m > < i t e m > < k e y > < s t r i n g > N D O _ D E S C R I C A O < / s t r i n g > < / k e y > < v a l u e > < i n t > 2 < / i n t > < / v a l u e > < / i t e m > < i t e m > < k e y > < s t r i n g > T I P O _ S U P E R F I C I E < / s t r i n g > < / k e y > < v a l u e > < i n t > 3 < / i n t > < / v a l u e > < / i t e m > < i t e m > < k e y > < s t r i n g > O C U P A _ S O L O < / s t r i n g > < / k e y > < v a l u e > < i n t > 4 < / i n t > < / v a l u e > < / i t e m > < i t e m > < k e y > < s t r i n g > G R U P O _ C U L T U R A < / s t r i n g > < / k e y > < v a l u e > < i n t > 5 < / i n t > < / v a l u e > < / i t e m > < i t e m > < k e y > < s t r i n g > N _ B E N < / s t r i n g > < / k e y > < v a l u e > < i n t > 6 < / i n t > < / v a l u e > < / i t e m > < i t e m > < k e y > < s t r i n g > O r d e m 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 P e s s o a s 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 P e s s o a s 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 C o l u m n s \ T E R _ N A T _ J U R 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 C o l u m n s \ C L A S S E _ I D A D E 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 C o l u m n s \ B E N E F I C I A R I O S 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 C o l u m n s \ N a t u r e z a   J u r � d i c a 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 A r e a s C u l t u r a s 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 A r e a s C u l t u r a s 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 C a n d i d a t u r a s C u l t u r a s 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 C a n d i d a t u r a s C u l t u r a s 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 C a n d i d a t u r a s 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 C a n d i d a t u r a s 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 N U T 2 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 N U T 2 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 C o l u m n s \ A J U _ N O M E 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 C o l u m n s \ C A N D A N T 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 C o l u m n s \ A R E A A N T 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 C o l u m n s \ C N A N T 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 C o l u m n s \ C o m p C a n d 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 Q u a d r o 0 6 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 Q u a d r o 0 6 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 C o l u m n s \ D R A _ D E S _ D R A 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 C o l u m n s \ V a r _ c a n d 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 Q u a d r o 1 2 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 Q u a d r o 1 2 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 C o l u m n s \ D E S M A T E R I A L I Z A D A S 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 C o l u m n s \ T O T A L _ A T E 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 C o l u m n s \ N _ U T I L 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 C o l u m n s \ D e s m / C a n d 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 Q u a d r o 1 1 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 Q u a d r o 1 1 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 C o l u m n s \ D E S C _ D R A P 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 C o l u m n s \ N _ P A R C _ B A L D 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 C o l u m n s \ M A R C A D A S 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 C o l u m n s \ R E A L I Z A D A S 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 C o l u m n s \ P E N D E N T E S 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 C o l u m n s \ A N U L A D A S 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 C o l u m n s \ A P R O V A D A S 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 Q u a d r o 1 0 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 Q u a d r o 1 0 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 C o l u m n s \ T O T A L _ A C C A O 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 C o l u m n s \ A L T E R A R _ O C U P A C A O 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 C o l u m n s \ A L T E R A R _ E L E G I B I L I D A D E 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 C o l u m n s \ Q u a d r o 1 0 a . D E S C _ A C C A O 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 C o l u m n s \ Q u a d r o 1 0 a . N _ P A R _ B A L 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 C o l u m n s \ Q u a d r o 1 0 a . A L T E R A R _ O C U P A C A O 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 C o l u m n s \ Q u a d r o 1 0 a . A L T E R A R _ E L E G I B I L I D A D E 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 C o l u m n s \ Q u a d r o 1 0 c . D E S C _ E N T I D A D E 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 C o l u m n s \ Q u a d r o 1 0 c . N _ P A R _ B A L 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 C o l u m n s \ Q u a d r o 1 0 c . N _ R E Q 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 Q u a d r o 0 9 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 Q u a d r o 0 9 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 C o l u m n s \ U L T I M O _ D I A _ S E M A N A 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 C o l u m n s \ C O N T A R _ N I F S 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 C o l u m n s \ A C U M U L A D O 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 C o l u m n s \ Q u a d r o 0 9 N . U L T I M O _ D I A _ S E M A N A 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 C o l u m n s \ Q u a d r o 0 9 N . C O N T A R _ N I F S 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 C o l u m n s \ Q u a d r o 0 9 N . A C U M U L A D O 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 C o l u m n s \ Q u a d r o 0 9 N . D a t a M e s 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 Q u a d r o 0 8 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 Q u a d r o 0 8 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 C o l u m n s \ D E S C _ S E M A N A 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 C o l u m n s \ U T I L I Z A D O R 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 C o l u m n s \ A T E N D I M E N T O S 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 C o l u m n s \ D a t a M i n i m a 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 C o l u m n s \ D a t a C o l u n a 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 C o l u m n s \ D a t a M a x i m a 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 C o l u m n s \ A c u m u l a d o 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 C o l u m n s \ V a r i a c a o 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 Q u a d r o 0 7 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 Q u a d r o 0 7 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 C o l u m n s \ U O R _ D E S _ U N I _ O R G 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 C o l u m n s \ S U B M E T I D A S 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 C o l u m n s \ V a r _ c a n d 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 Q u a d r o 0 3 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 Q u a d r o 0 3 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 C o l u m n s \ V A R _ F I N 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 C o l u m n s \ N O V A _ R E G I A O 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 C o l u m n s \ N O V O _ N I V E L _ I I I 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 C o l u m n s \ N O V A _ C U L T U R A 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 Q u a d r o 0 4 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 Q u a d r o 0 4 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 G r a f i c o s M o d e l o T 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 G r a f i c o s M o d e l o T 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 C o l u m n s \ C M T _ D E S _ T I P _ T R F 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 C o l u m n s \ M E D I D A 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 C o l u m n s \ N _ C O M U N I C A C O E S 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 C o l u m n s \ N _ C E D 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 C o l u m n s \ D I R E I T O S 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 C o l u m n s \ M O N T A N T E 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 Q u a d r o 0 5 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 Q u a d r o 0 5 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 C o l u m n s \ O P E _ C O D I G O 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 C o l u m n s \ O P E _ D E S C R I C A O 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 C o l u m n s \ S U B M E T I D A S 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  M P R O D I 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  M P R O D I 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  M P B   C o n v e r s � o 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  M P B   C o n v e r s � o 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  M P B   M a n u t e n � � o 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  M P B   M a n u t e n � � o 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 A Z D 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 A Z D 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 Q u a d r o 0 2 _ D R A P _ F i n a l  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 Q u a d r o 0 2 _ D R A P _ F i n a l  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 R P B 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 R P B 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 R P A 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 R P A 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 S I N T   P E S S O A S 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 S I N T   P E S S O A S 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 C o l u m n s \ T E R _ N A T _ J U R 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 C o l u m n s \ C L A S S E _ I D A D E 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 C o l u m n s \ B E N E F I C I A R I O S 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 C o l u m n s \ N a t u r e z a   J u r � d i c a 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 E i x o s 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 E i x o s 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 C o l u m n s \ E I X _ C O D I G O 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 C o l u m n s \ E I X _ D E S C R I C A O 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 C a n d i d a t u r a s C u l t u r a s 1 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 C a n d i d a t u r a s C u l t u r a s 1 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 E x p l o r a c o e s 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 E x p l o r a c o e s 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 C o l u m n s \ C L A S S E _ A R E A 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 C o l u m n s \ N _ E X P 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 I n t e r v e n c o e s 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 I n t e r v e n c o e s 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 C o l u m n s \ I N T E R V E N C A O 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 C o l u m n s \ G I N _ C O D I G O 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 C o l u m n s \ G I N _ D E S C R I C A O 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 C o l u m n s \ E I X O 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X M L _ Q u a d r o 0 2 _ e 2 f f 1 8 4 f - 3 5 b 1 - 4 8 5 0 - a 4 e 2 - 6 a 9 9 7 7 6 c e 4 9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 T I P O < / s t r i n g > < / k e y > < v a l u e > < i n t > 6 5 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 T I P O 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G e m i n i   x m l n s = " h t t p : / / g e m i n i / p i v o t c u s t o m i z a t i o n / T a b l e X M L _ Q u a d r o 0 4 _ a 9 b a 0 0 9 a - 6 f 8 4 - 4 3 9 d - 8 2 9 d - 9 b 5 f 7 6 8 0 4 6 8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 C U L _ D E S C R I C A O < / s t r i n g > < / k e y > < v a l u e > < i n t > 1 3 6 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 A J U D A < / s t r i n g > < / k e y > < v a l u e > < i n t > 7 7 < / i n t > < / v a l u e > < / i t e m > < / C o l u m n W i d t h s > < C o l u m n D i s p l a y I n d e x > < i t e m > < k e y > < s t r i n g > C U L _ D E S C R I C A O < / s t r i n g > < / k e y > < v a l u e > < i n t > 0 < / i n t > < / v a l u e > < / i t e m > < i t e m > < k e y > < s t r i n g > C A N D I D A T U R A S < / s t r i n g > < / k e y > < v a l u e > < i n t > 1 < / i n t > < / v a l u e > < / i t e m > < i t e m > < k e y > < s t r i n g > A R E A < / s t r i n g > < / k e y > < v a l u e > < i n t > 2 < / i n t > < / v a l u e > < / i t e m > < i t e m > < k e y > < s t r i n g > A J U D A 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T a b l e X M L _ Q u a d r o 1 2 _ a 1 5 6 f 2 4 1 - 3 0 a 6 - 4 0 c 4 - 8 5 3 c - 1 d 2 b e 8 e e 4 e 6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 C O D _ E N T I D A D E < / s t r i n g > < / k e y > < v a l u e > < i n t > 1 3 2 < / i n t > < / v a l u e > < / i t e m > < i t e m > < k e y > < s t r i n g > E N T I D A D E < / s t r i n g > < / k e y > < v a l u e > < i n t > 9 8 < / i n t > < / v a l u e > < / i t e m > < i t e m > < k e y > < s t r i n g > C A N D I D A T U R A S < / s t r i n g > < / k e y > < v a l u e > < i n t > 1 3 3 < / i n t > < / v a l u e > < / i t e m > < i t e m > < k e y > < s t r i n g > D E S M A T E R I A L I Z A D A S < / s t r i n g > < / k e y > < v a l u e > < i n t > 1 6 5 < / i n t > < / v a l u e > < / i t e m > < i t e m > < k e y > < s t r i n g > T O T A L _ A T E < / s t r i n g > < / k e y > < v a l u e > < i n t > 1 0 3 < / i n t > < / v a l u e > < / i t e m > < i t e m > < k e y > < s t r i n g > N _ U T I L < / s t r i n g > < / k e y > < v a l u e > < i n t > 7 9 < / i n t > < / v a l u e > < / i t e m > < i t e m > < k e y > < s t r i n g > D e s m / C a n d < / s t r i n g > < / k e y > < v a l u e > < i n t > 1 0 8 < / i n t > < / v a l u e > < / i t e m > < / C o l u m n W i d t h s > < C o l u m n D i s p l a y I n d e x > < i t e m > < k e y > < s t r i n g > C O D _ E N T I D A D E < / s t r i n g > < / k e y > < v a l u e > < i n t > 0 < / i n t > < / v a l u e > < / i t e m > < i t e m > < k e y > < s t r i n g > E N T I D A D E < / s t r i n g > < / k e y > < v a l u e > < i n t > 1 < / i n t > < / v a l u e > < / i t e m > < i t e m > < k e y > < s t r i n g > C A N D I D A T U R A S < / s t r i n g > < / k e y > < v a l u e > < i n t > 2 < / i n t > < / v a l u e > < / i t e m > < i t e m > < k e y > < s t r i n g > D E S M A T E R I A L I Z A D A S < / s t r i n g > < / k e y > < v a l u e > < i n t > 3 < / i n t > < / v a l u e > < / i t e m > < i t e m > < k e y > < s t r i n g > T O T A L _ A T E < / s t r i n g > < / k e y > < v a l u e > < i n t > 4 < / i n t > < / v a l u e > < / i t e m > < i t e m > < k e y > < s t r i n g > N _ U T I L < / s t r i n g > < / k e y > < v a l u e > < i n t > 5 < / i n t > < / v a l u e > < / i t e m > < i t e m > < k e y > < s t r i n g > D e s m / C a n d 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T a b l e X M L _ Q u a d r o 0 8 _ 7 f 0 2 4 8 f f - f 4 8 3 - 4 8 f d - b a 1 7 - 3 d e a 5 5 b f 3 1 9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 8 6 < / i n t > < / v a l u e > < / i t e m > < i t e m > < k e y > < s t r i n g > D E S C R I C A O < / s t r i n g > < / k e y > < v a l u e > < i n t > 1 0 6 < / i n t > < / v a l u e > < / i t e m > < i t e m > < k e y > < s t r i n g > S E M A N A < / s t r i n g > < / k e y > < v a l u e > < i n t > 9 0 < / i n t > < / v a l u e > < / i t e m > < i t e m > < k e y > < s t r i n g > D E S C _ S E M A N A < / s t r i n g > < / k e y > < v a l u e > < i n t > 1 2 8 < / i n t > < / v a l u e > < / i t e m > < i t e m > < k e y > < s t r i n g > U T I L I Z A D O R < / s t r i n g > < / k e y > < v a l u e > < i n t > 1 0 9 < / i n t > < / v a l u e > < / i t e m > < i t e m > < k e y > < s t r i n g > A T E N D I M E N T O S < / s t r i n g > < / k e y > < v a l u e > < i n t > 1 3 4 < / i n t > < / v a l u e > < / i t e m > < i t e m > < k e y > < s t r i n g > D a t a M i n i m a < / s t r i n g > < / k e y > < v a l u e > < i n t > 1 1 1 < / i n t > < / v a l u e > < / i t e m > < i t e m > < k e y > < s t r i n g > D a t a C o l u n a < / s t r i n g > < / k e y > < v a l u e > < i n t > 1 0 7 < / i n t > < / v a l u e > < / i t e m > < i t e m > < k e y > < s t r i n g > D a t a M a x i m a < / s t r i n g > < / k e y > < v a l u e > < i n t > 1 1 3 < / i n t > < / v a l u e > < / i t e m > < i t e m > < k e y > < s t r i n g > P e r i o d o < / s t r i n g > < / k e y > < v a l u e > < i n t > 1 5 8 < / i n t > < / v a l u e > < / i t e m > < i t e m > < k e y > < s t r i n g > C a m p a n h a < / s t r i n g > < / k e y > < v a l u e > < i n t > 1 0 1 < / i n t > < / v a l u e > < / i t e m > < i t e m > < k e y > < s t r i n g > A c u m u l a d o < / s t r i n g > < / k e y > < v a l u e > < i n t > 1 0 6 < / i n t > < / v a l u e > < / i t e m > < i t e m > < k e y > < s t r i n g > T o t a l < / s t r i n g > < / k e y > < v a l u e > < i n t > 6 6 < / i n t > < / v a l u e > < / i t e m > < i t e m > < k e y > < s t r i n g > V a r i a c a o < / s t r i n g > < / k e y > < v a l u e > < i n t > 8 8 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 D E S C R I C A O < / s t r i n g > < / k e y > < v a l u e > < i n t > 1 < / i n t > < / v a l u e > < / i t e m > < i t e m > < k e y > < s t r i n g > S E M A N A < / s t r i n g > < / k e y > < v a l u e > < i n t > 2 < / i n t > < / v a l u e > < / i t e m > < i t e m > < k e y > < s t r i n g > D E S C _ S E M A N A < / s t r i n g > < / k e y > < v a l u e > < i n t > 3 < / i n t > < / v a l u e > < / i t e m > < i t e m > < k e y > < s t r i n g > U T I L I Z A D O R < / s t r i n g > < / k e y > < v a l u e > < i n t > 4 < / i n t > < / v a l u e > < / i t e m > < i t e m > < k e y > < s t r i n g > A T E N D I M E N T O S < / s t r i n g > < / k e y > < v a l u e > < i n t > 5 < / i n t > < / v a l u e > < / i t e m > < i t e m > < k e y > < s t r i n g > D a t a M i n i m a < / s t r i n g > < / k e y > < v a l u e > < i n t > 6 < / i n t > < / v a l u e > < / i t e m > < i t e m > < k e y > < s t r i n g > D a t a C o l u n a < / s t r i n g > < / k e y > < v a l u e > < i n t > 7 < / i n t > < / v a l u e > < / i t e m > < i t e m > < k e y > < s t r i n g > D a t a M a x i m a < / s t r i n g > < / k e y > < v a l u e > < i n t > 8 < / i n t > < / v a l u e > < / i t e m > < i t e m > < k e y > < s t r i n g > P e r i o d o < / s t r i n g > < / k e y > < v a l u e > < i n t > 9 < / i n t > < / v a l u e > < / i t e m > < i t e m > < k e y > < s t r i n g > C a m p a n h a < / s t r i n g > < / k e y > < v a l u e > < i n t > 1 0 < / i n t > < / v a l u e > < / i t e m > < i t e m > < k e y > < s t r i n g > A c u m u l a d o < / s t r i n g > < / k e y > < v a l u e > < i n t > 1 1 < / i n t > < / v a l u e > < / i t e m > < i t e m > < k e y > < s t r i n g > T o t a l < / s t r i n g > < / k e y > < v a l u e > < i n t > 1 2 < / i n t > < / v a l u e > < / i t e m > < i t e m > < k e y > < s t r i n g > V a r i a c a o 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6 8 5 9 8 8 d 8 - c 4 4 6 - 4 b 6 3 - 9 d 5 3 - 7 f 7 a d c 8 e d 1 2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 A Z D < / S l i c e r S h e e t N a m e > < S A H o s t H a s h > 1 6 3 4 8 0 8 1 1 9 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a 9 5 a 8 6 4 1 - e a 9 5 - 4 9 b e - b d a 1 - 2 4 8 c 8 5 9 7 f 6 f e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 Q 0 2 -   D R A P   M A A   M P R O D I < / S l i c e r S h e e t N a m e > < S A H o s t H a s h > 1 6 7 1 4 0 0 8 9 7 < / S A H o s t H a s h > < G e m i n i F i e l d L i s t V i s i b l e > T r u e < / G e m i n i F i e l d L i s t V i s i b l e > < / S e t t i n g s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T a b l e X M L _ N U T 2 _ c 3 e 8 6 9 9 e - b 8 1 e - 4 9 6 b - a 5 4 a - 8 d 2 3 1 3 a 3 3 e 3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 N D O _ C O D I G O < / s t r i n g > < / k e y > < v a l u e > < i n t > 1 2 2 < / i n t > < / v a l u e > < / i t e m > < i t e m > < k e y > < s t r i n g > N D O _ D E S C R I C A O < / s t r i n g > < / k e y > < v a l u e > < i n t > 1 4 2 < / i n t > < / v a l u e > < / i t e m > < / C o l u m n W i d t h s > < C o l u m n D i s p l a y I n d e x > < i t e m > < k e y > < s t r i n g > N D O _ C O D I G O < / s t r i n g > < / k e y > < v a l u e > < i n t > 0 < / i n t > < / v a l u e > < / i t e m > < i t e m > < k e y > < s t r i n g > N D O _ D E S C R I C A O 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T a b l e X M L _ Q u a d r o 0 1 _ 4 7 3 d 9 f b c - d b d c - 4 8 6 e - b c 5 e - b 7 a e c 4 e 8 f f a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 A J U _ C O D I G O < / s t r i n g > < / k e y > < v a l u e > < i n t > 1 1 6 < / i n t > < / v a l u e > < / i t e m > < i t e m > < k e y > < s t r i n g > A J U _ N O M E < / s t r i n g > < / k e y > < v a l u e > < i n t > 1 0 5 < / i n t > < / v a l u e > < / i t e m > < i t e m > < k e y > < s t r i n g > R E G _ C O D I G O < / s t r i n g > < / k e y > < v a l u e > < i n t > 1 1 7 < / i n t > < / v a l u e > < / i t e m > < i t e m > < k e y > < s t r i n g > C A N D I D A T U R A S < / s t r i n g > < / k e y > < v a l u e > < i n t > 1 3 3 < / i n t > < / v a l u e > < / i t e m > < i t e m > < k e y > < s t r i n g > Q u a d r o 0 1   A r e a s . A R E A < / s t r i n g > < / k e y > < v a l u e > < i n t > 1 7 1 < / i n t > < / v a l u e > < / i t e m > < i t e m > < k e y > < s t r i n g > Q u a d r o 0 1   C N . C N < / s t r i n g > < / k e y > < v a l u e > < i n t > 1 3 9 < / i n t > < / v a l u e > < / i t e m > < i t e m > < k e y > < s t r i n g > A r e a < / s t r i n g > < / k e y > < v a l u e > < i n t > 6 5 < / i n t > < / v a l u e > < / i t e m > < i t e m > < k e y > < s t r i n g > R e g i � o < / s t r i n g > < / k e y > < v a l u e > < i n t > 7 8 < / i n t > < / v a l u e > < / i t e m > < / C o l u m n W i d t h s > < C o l u m n D i s p l a y I n d e x > < i t e m > < k e y > < s t r i n g > A J U _ C O D I G O < / s t r i n g > < / k e y > < v a l u e > < i n t > 0 < / i n t > < / v a l u e > < / i t e m > < i t e m > < k e y > < s t r i n g > A J U _ N O M E < / s t r i n g > < / k e y > < v a l u e > < i n t > 1 < / i n t > < / v a l u e > < / i t e m > < i t e m > < k e y > < s t r i n g > R E G _ C O D I G O < / s t r i n g > < / k e y > < v a l u e > < i n t > 2 < / i n t > < / v a l u e > < / i t e m > < i t e m > < k e y > < s t r i n g > C A N D I D A T U R A S < / s t r i n g > < / k e y > < v a l u e > < i n t > 3 < / i n t > < / v a l u e > < / i t e m > < i t e m > < k e y > < s t r i n g > Q u a d r o 0 1   A r e a s . A R E A < / s t r i n g > < / k e y > < v a l u e > < i n t > 4 < / i n t > < / v a l u e > < / i t e m > < i t e m > < k e y > < s t r i n g > Q u a d r o 0 1   C N . C N < / s t r i n g > < / k e y > < v a l u e > < i n t > 5 < / i n t > < / v a l u e > < / i t e m > < i t e m > < k e y > < s t r i n g > A r e a < / s t r i n g > < / k e y > < v a l u e > < i n t > 6 < / i n t > < / v a l u e > < / i t e m > < i t e m > < k e y > < s t r i n g > R e g i � o 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 P e s s o a s _ a 3 3 2 1 2 e 9 - 0 d 0 b - 4 b c 4 - 9 3 3 2 - c 8 4 0 6 6 0 e 9 c a 5 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 E x p l o r a c o e s _ c d a 1 d 7 b e - f 2 c f - 4 e b d - 9 f 7 c - a 4 1 d f e 4 0 5 0 9 8 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 A r e a s C u l t u r a s _ b 4 8 1 4 7 6 0 - 9 4 f b - 4 0 1 8 - a 9 0 f - c 1 a f 6 3 f e 4 f a 9 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 I n t e r v e n c o e s _ 2 7 f f c f 5 1 - f 2 c a - 4 3 a a - a 4 3 0 - d 1 f 0 5 1 b d 8 f 1 8 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 C a n d i d a t u r a s _ 9 1 1 2 c d b 9 - 4 6 f 6 - 4 0 6 1 - 8 f 2 a - 6 c 2 1 7 a b 4 8 5 4 d 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 N U T 2 _ c 3 e 8 6 9 9 e - b 8 1 e - 4 9 6 b - a 5 4 a - 8 d 2 3 1 3 a 3 3 e 3 4 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 C a n d i d a t u r a s C u l t u r a s _ e 9 5 7 9 c 3 7 - 2 3 3 6 - 4 9 1 7 - 9 0 c d - f e 2 c 1 f e 4 0 e 0 e 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 1 1 0 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T a b l e X M L _ Q u a d r o 0 7 _ d 5 7 5 f c b 3 - c 3 c 0 - 4 b b 0 - 9 1 2 8 - 2 6 d 2 1 7 d e 0 e 7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 C O D _ E N T I D A D E < / s t r i n g > < / k e y > < v a l u e > < i n t > 1 3 2 < / i n t > < / v a l u e > < / i t e m > < i t e m > < k e y > < s t r i n g > U O R _ D E S _ U N I _ O R G < / s t r i n g > < / k e y > < v a l u e > < i n t > 1 5 7 < / i n t > < / v a l u e > < / i t e m > < i t e m > < k e y > < s t r i n g > N U M _ C O D I G O < / s t r i n g > < / k e y > < v a l u e > < i n t > 1 2 4 < / i n t > < / v a l u e > < / i t e m > < i t e m > < k e y > < s t r i n g > R E G I A O < / s t r i n g > < / k e y > < v a l u e > < i n t > 8 3 < / i n t > < / v a l u e > < / i t e m > < i t e m > < k e y > < s t r i n g > S U B M E T I D A S < / s t r i n g > < / k e y > < v a l u e > < i n t > 1 1 5 < / i n t > < / v a l u e > < / i t e m > < i t e m > < k e y > < s t r i n g > C A M P A N H A < / s t r i n g > < / k e y > < v a l u e > < i n t > 1 0 9 < / i n t > < / v a l u e > < / i t e m > < i t e m > < k e y > < s t r i n g > V a r _ c a n d < / s t r i n g > < / k e y > < v a l u e > < i n t > 9 2 < / i n t > < / v a l u e > < / i t e m > < / C o l u m n W i d t h s > < C o l u m n D i s p l a y I n d e x > < i t e m > < k e y > < s t r i n g > C O D _ E N T I D A D E < / s t r i n g > < / k e y > < v a l u e > < i n t > 0 < / i n t > < / v a l u e > < / i t e m > < i t e m > < k e y > < s t r i n g > U O R _ D E S _ U N I _ O R G < / s t r i n g > < / k e y > < v a l u e > < i n t > 1 < / i n t > < / v a l u e > < / i t e m > < i t e m > < k e y > < s t r i n g > N U M _ C O D I G O < / s t r i n g > < / k e y > < v a l u e > < i n t > 2 < / i n t > < / v a l u e > < / i t e m > < i t e m > < k e y > < s t r i n g > R E G I A O < / s t r i n g > < / k e y > < v a l u e > < i n t > 3 < / i n t > < / v a l u e > < / i t e m > < i t e m > < k e y > < s t r i n g > S U B M E T I D A S < / s t r i n g > < / k e y > < v a l u e > < i n t > 4 < / i n t > < / v a l u e > < / i t e m > < i t e m > < k e y > < s t r i n g > C A M P A N H A < / s t r i n g > < / k e y > < v a l u e > < i n t > 5 < / i n t > < / v a l u e > < / i t e m > < i t e m > < k e y > < s t r i n g > V a r _ c a n d 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Q u a d r o 0 8 _ 8 5 1 e e c 5 d - 4 9 7 5 - 4 c 6 5 - 8 b 1 b - 7 5 9 f 0 8 c 0 0 7 a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 8 6 < / i n t > < / v a l u e > < / i t e m > < i t e m > < k e y > < s t r i n g > D E S C R I C A O < / s t r i n g > < / k e y > < v a l u e > < i n t > 1 0 6 < / i n t > < / v a l u e > < / i t e m > < i t e m > < k e y > < s t r i n g > S E M A N A < / s t r i n g > < / k e y > < v a l u e > < i n t > 9 0 < / i n t > < / v a l u e > < / i t e m > < i t e m > < k e y > < s t r i n g > D E S C _ S E M A N A < / s t r i n g > < / k e y > < v a l u e > < i n t > 1 2 8 < / i n t > < / v a l u e > < / i t e m > < i t e m > < k e y > < s t r i n g > U T I L I Z A D O R < / s t r i n g > < / k e y > < v a l u e > < i n t > 1 0 9 < / i n t > < / v a l u e > < / i t e m > < i t e m > < k e y > < s t r i n g > A T E N D I M E N T O S < / s t r i n g > < / k e y > < v a l u e > < i n t > 1 3 4 < / i n t > < / v a l u e > < / i t e m > < i t e m > < k e y > < s t r i n g > D a t a M i n i m a < / s t r i n g > < / k e y > < v a l u e > < i n t > 1 1 1 < / i n t > < / v a l u e > < / i t e m > < i t e m > < k e y > < s t r i n g > D a t a C o l u n a < / s t r i n g > < / k e y > < v a l u e > < i n t > 1 0 7 < / i n t > < / v a l u e > < / i t e m > < i t e m > < k e y > < s t r i n g > D a t a M a x i m a < / s t r i n g > < / k e y > < v a l u e > < i n t > 1 1 3 < / i n t > < / v a l u e > < / i t e m > < i t e m > < k e y > < s t r i n g > P e r i o d o < / s t r i n g > < / k e y > < v a l u e > < i n t > 8 5 < / i n t > < / v a l u e > < / i t e m > < i t e m > < k e y > < s t r i n g > C a m p a n h a < / s t r i n g > < / k e y > < v a l u e > < i n t > 1 0 1 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 D E S C R I C A O < / s t r i n g > < / k e y > < v a l u e > < i n t > 1 < / i n t > < / v a l u e > < / i t e m > < i t e m > < k e y > < s t r i n g > S E M A N A < / s t r i n g > < / k e y > < v a l u e > < i n t > 2 < / i n t > < / v a l u e > < / i t e m > < i t e m > < k e y > < s t r i n g > D E S C _ S E M A N A < / s t r i n g > < / k e y > < v a l u e > < i n t > 3 < / i n t > < / v a l u e > < / i t e m > < i t e m > < k e y > < s t r i n g > U T I L I Z A D O R < / s t r i n g > < / k e y > < v a l u e > < i n t > 4 < / i n t > < / v a l u e > < / i t e m > < i t e m > < k e y > < s t r i n g > A T E N D I M E N T O S < / s t r i n g > < / k e y > < v a l u e > < i n t > 5 < / i n t > < / v a l u e > < / i t e m > < i t e m > < k e y > < s t r i n g > D a t a M i n i m a < / s t r i n g > < / k e y > < v a l u e > < i n t > 6 < / i n t > < / v a l u e > < / i t e m > < i t e m > < k e y > < s t r i n g > D a t a C o l u n a < / s t r i n g > < / k e y > < v a l u e > < i n t > 7 < / i n t > < / v a l u e > < / i t e m > < i t e m > < k e y > < s t r i n g > D a t a M a x i m a < / s t r i n g > < / k e y > < v a l u e > < i n t > 8 < / i n t > < / v a l u e > < / i t e m > < i t e m > < k e y > < s t r i n g > P e r i o d o < / s t r i n g > < / k e y > < v a l u e > < i n t > 9 < / i n t > < / v a l u e > < / i t e m > < i t e m > < k e y > < s t r i n g > C a m p a n h a 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41.xml>��< ? x m l   v e r s i o n = " 1 . 0 "   e n c o d i n g = " U T F - 1 6 " ? > < G e m i n i   x m l n s = " h t t p : / / g e m i n i / p i v o t c u s t o m i z a t i o n / T a b l e X M L _ Q u a d r o 0 8 _ 1 a d 6 e e 6 4 - 6 1 5 4 - 4 e c c - b 9 6 1 - c 0 4 d 6 6 d 0 9 2 7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 8 6 < / i n t > < / v a l u e > < / i t e m > < i t e m > < k e y > < s t r i n g > D E S C R I C A O < / s t r i n g > < / k e y > < v a l u e > < i n t > 1 0 6 < / i n t > < / v a l u e > < / i t e m > < i t e m > < k e y > < s t r i n g > S E M A N A < / s t r i n g > < / k e y > < v a l u e > < i n t > 9 0 < / i n t > < / v a l u e > < / i t e m > < i t e m > < k e y > < s t r i n g > D E S C _ S E M A N A < / s t r i n g > < / k e y > < v a l u e > < i n t > 1 2 8 < / i n t > < / v a l u e > < / i t e m > < i t e m > < k e y > < s t r i n g > U T I L I Z A D O R < / s t r i n g > < / k e y > < v a l u e > < i n t > 1 0 9 < / i n t > < / v a l u e > < / i t e m > < i t e m > < k e y > < s t r i n g > A T E N D I M E N T O S < / s t r i n g > < / k e y > < v a l u e > < i n t > 1 3 4 < / i n t > < / v a l u e > < / i t e m > < i t e m > < k e y > < s t r i n g > D a t a M i n i m a < / s t r i n g > < / k e y > < v a l u e > < i n t > 1 1 1 < / i n t > < / v a l u e > < / i t e m > < i t e m > < k e y > < s t r i n g > D a t a C o l u n a < / s t r i n g > < / k e y > < v a l u e > < i n t > 1 0 7 < / i n t > < / v a l u e > < / i t e m > < i t e m > < k e y > < s t r i n g > D a t a M a x i m a < / s t r i n g > < / k e y > < v a l u e > < i n t > 1 1 3 < / i n t > < / v a l u e > < / i t e m > < i t e m > < k e y > < s t r i n g > P e r i o d o < / s t r i n g > < / k e y > < v a l u e > < i n t > 8 5 < / i n t > < / v a l u e > < / i t e m > < i t e m > < k e y > < s t r i n g > C a m p a n h a < / s t r i n g > < / k e y > < v a l u e > < i n t > 1 0 1 < / i n t > < / v a l u e > < / i t e m > < i t e m > < k e y > < s t r i n g > A c u m u l a d o < / s t r i n g > < / k e y > < v a l u e > < i n t > 1 0 6 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 D E S C R I C A O < / s t r i n g > < / k e y > < v a l u e > < i n t > 1 < / i n t > < / v a l u e > < / i t e m > < i t e m > < k e y > < s t r i n g > S E M A N A < / s t r i n g > < / k e y > < v a l u e > < i n t > 2 < / i n t > < / v a l u e > < / i t e m > < i t e m > < k e y > < s t r i n g > D E S C _ S E M A N A < / s t r i n g > < / k e y > < v a l u e > < i n t > 3 < / i n t > < / v a l u e > < / i t e m > < i t e m > < k e y > < s t r i n g > U T I L I Z A D O R < / s t r i n g > < / k e y > < v a l u e > < i n t > 4 < / i n t > < / v a l u e > < / i t e m > < i t e m > < k e y > < s t r i n g > A T E N D I M E N T O S < / s t r i n g > < / k e y > < v a l u e > < i n t > 5 < / i n t > < / v a l u e > < / i t e m > < i t e m > < k e y > < s t r i n g > D a t a M i n i m a < / s t r i n g > < / k e y > < v a l u e > < i n t > 6 < / i n t > < / v a l u e > < / i t e m > < i t e m > < k e y > < s t r i n g > D a t a C o l u n a < / s t r i n g > < / k e y > < v a l u e > < i n t > 7 < / i n t > < / v a l u e > < / i t e m > < i t e m > < k e y > < s t r i n g > D a t a M a x i m a < / s t r i n g > < / k e y > < v a l u e > < i n t > 8 < / i n t > < / v a l u e > < / i t e m > < i t e m > < k e y > < s t r i n g > P e r i o d o < / s t r i n g > < / k e y > < v a l u e > < i n t > 9 < / i n t > < / v a l u e > < / i t e m > < i t e m > < k e y > < s t r i n g > C a m p a n h a < / s t r i n g > < / k e y > < v a l u e > < i n t > 1 0 < / i n t > < / v a l u e > < / i t e m > < i t e m > < k e y > < s t r i n g > A c u m u l a d o 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2.xml>��< ? x m l   v e r s i o n = " 1 . 0 "   e n c o d i n g = " U T F - 1 6 " ? > < G e m i n i   x m l n s = " h t t p : / / g e m i n i / p i v o t c u s t o m i z a t i o n / b 6 d f 2 1 c 1 - 6 8 2 c - 4 d 0 e - 9 a 0 8 - 2 a c 5 3 3 1 5 e 0 c 2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 R P A < / S l i c e r S h e e t N a m e > < S A H o s t H a s h > 7 9 9 1 2 0 4 1 6 < / S A H o s t H a s h > < G e m i n i F i e l d L i s t V i s i b l e > T r u e < / G e m i n i F i e l d L i s t V i s i b l e > < / S e t t i n g s > ] ] > < / C u s t o m C o n t e n t > < / G e m i n i > 
</file>

<file path=customXml/item43.xml>��< ? x m l   v e r s i o n = " 1 . 0 "   e n c o d i n g = " U T F - 1 6 " ? > < G e m i n i   x m l n s = " h t t p : / / g e m i n i / p i v o t c u s t o m i z a t i o n / T a b l e X M L _ Q u a d r o 0 2   M A A   M P B   M a n u t e n � � o _ 3 5 8 e a b e b - 5 5 9 e - 4 f 4 d - b 1 2 8 - b 3 7 7 2 c f b c 5 e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T a b l e X M L _ Q u a d r o 0 9 _ 6 a 2 6 7 8 d b - 1 a 8 f - 4 2 4 8 - 9 f a c - a 7 5 7 b c 2 2 a d d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 U L T I M O _ D I A _ S E M A N A < / s t r i n g > < / k e y > < v a l u e > < i n t > 1 7 3 < / i n t > < / v a l u e > < / i t e m > < i t e m > < k e y > < s t r i n g > S E M A N A < / s t r i n g > < / k e y > < v a l u e > < i n t > 9 0 < / i n t > < / v a l u e > < / i t e m > < i t e m > < k e y > < s t r i n g > C O N T A R _ N I F S < / s t r i n g > < / k e y > < v a l u e > < i n t > 1 2 2 < / i n t > < / v a l u e > < / i t e m > < i t e m > < k e y > < s t r i n g > A C U M U L A D O < / s t r i n g > < / k e y > < v a l u e > < i n t > 1 1 7 < / i n t > < / v a l u e > < / i t e m > < i t e m > < k e y > < s t r i n g > D a t a M e s < / s t r i n g > < / k e y > < v a l u e > < i n t > 9 0 < / i n t > < / v a l u e > < / i t e m > < i t e m > < k e y > < s t r i n g > Q u a d r o 0 9 N . U L T I M O _ D I A _ S E M A N A < / s t r i n g > < / k e y > < v a l u e > < i n t > 2 4 7 < / i n t > < / v a l u e > < / i t e m > < i t e m > < k e y > < s t r i n g > Q u a d r o 0 9 N . C O N T A R _ N I F S < / s t r i n g > < / k e y > < v a l u e > < i n t > 1 9 6 < / i n t > < / v a l u e > < / i t e m > < i t e m > < k e y > < s t r i n g > Q u a d r o 0 9 N . A C U M U L A D O < / s t r i n g > < / k e y > < v a l u e > < i n t > 1 9 1 < / i n t > < / v a l u e > < / i t e m > < i t e m > < k e y > < s t r i n g > Q u a d r o 0 9 N . D a t a M e s < / s t r i n g > < / k e y > < v a l u e > < i n t > 1 6 4 < / i n t > < / v a l u e > < / i t e m > < i t e m > < k e y > < s t r i n g > P e r i o d o < / s t r i n g > < / k e y > < v a l u e > < i n t > 1 8 4 < / i n t > < / v a l u e > < / i t e m > < / C o l u m n W i d t h s > < C o l u m n D i s p l a y I n d e x > < i t e m > < k e y > < s t r i n g > U L T I M O _ D I A _ S E M A N A < / s t r i n g > < / k e y > < v a l u e > < i n t > 0 < / i n t > < / v a l u e > < / i t e m > < i t e m > < k e y > < s t r i n g > S E M A N A < / s t r i n g > < / k e y > < v a l u e > < i n t > 1 < / i n t > < / v a l u e > < / i t e m > < i t e m > < k e y > < s t r i n g > C O N T A R _ N I F S < / s t r i n g > < / k e y > < v a l u e > < i n t > 2 < / i n t > < / v a l u e > < / i t e m > < i t e m > < k e y > < s t r i n g > A C U M U L A D O < / s t r i n g > < / k e y > < v a l u e > < i n t > 3 < / i n t > < / v a l u e > < / i t e m > < i t e m > < k e y > < s t r i n g > D a t a M e s < / s t r i n g > < / k e y > < v a l u e > < i n t > 4 < / i n t > < / v a l u e > < / i t e m > < i t e m > < k e y > < s t r i n g > Q u a d r o 0 9 N . U L T I M O _ D I A _ S E M A N A < / s t r i n g > < / k e y > < v a l u e > < i n t > 5 < / i n t > < / v a l u e > < / i t e m > < i t e m > < k e y > < s t r i n g > Q u a d r o 0 9 N . C O N T A R _ N I F S < / s t r i n g > < / k e y > < v a l u e > < i n t > 6 < / i n t > < / v a l u e > < / i t e m > < i t e m > < k e y > < s t r i n g > Q u a d r o 0 9 N . A C U M U L A D O < / s t r i n g > < / k e y > < v a l u e > < i n t > 7 < / i n t > < / v a l u e > < / i t e m > < i t e m > < k e y > < s t r i n g > Q u a d r o 0 9 N . D a t a M e s < / s t r i n g > < / k e y > < v a l u e > < i n t > 8 < / i n t > < / v a l u e > < / i t e m > < i t e m > < k e y > < s t r i n g > P e r i o d o 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T a b l e X M L _ C a n d i d a t u r a s C u l t u r a s _ 8 5 5 5 1 2 4 8 - b d f b - 4 0 4 7 - b a 8 4 - 7 e 5 4 d 7 c 8 f b c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 I N T _ C O D I G O < / s t r i n g > < / k e y > < v a l u e > < i n t > 1 1 4 < / i n t > < / v a l u e > < / i t e m > < i t e m > < k e y > < s t r i n g > N D O _ D E S C R I C A O < / s t r i n g > < / k e y > < v a l u e > < i n t > 1 4 2 < / i n t > < / v a l u e > < / i t e m > < i t e m > < k e y > < s t r i n g > T I P O _ S U P E R F I C I E < / s t r i n g > < / k e y > < v a l u e > < i n t > 1 4 1 < / i n t > < / v a l u e > < / i t e m > < i t e m > < k e y > < s t r i n g > O C U P A _ S O L O < / s t r i n g > < / k e y > < v a l u e > < i n t > 1 1 9 < / i n t > < / v a l u e > < / i t e m > < i t e m > < k e y > < s t r i n g > G R U P O _ C U L T U R A < / s t r i n g > < / k e y > < v a l u e > < i n t > 1 4 2 < / i n t > < / v a l u e > < / i t e m > < i t e m > < k e y > < s t r i n g > N _ B E N < / s t r i n g > < / k e y > < v a l u e > < i n t > 7 8 < / i n t > < / v a l u e > < / i t e m > < i t e m > < k e y > < s t r i n g > O r d e m < / s t r i n g > < / k e y > < v a l u e > < i n t > 7 9 < / i n t > < / v a l u e > < / i t e m > < / C o l u m n W i d t h s > < C o l u m n D i s p l a y I n d e x > < i t e m > < k e y > < s t r i n g > I N T _ C O D I G O < / s t r i n g > < / k e y > < v a l u e > < i n t > 0 < / i n t > < / v a l u e > < / i t e m > < i t e m > < k e y > < s t r i n g > N D O _ D E S C R I C A O < / s t r i n g > < / k e y > < v a l u e > < i n t > 1 < / i n t > < / v a l u e > < / i t e m > < i t e m > < k e y > < s t r i n g > T I P O _ S U P E R F I C I E < / s t r i n g > < / k e y > < v a l u e > < i n t > 2 < / i n t > < / v a l u e > < / i t e m > < i t e m > < k e y > < s t r i n g > O C U P A _ S O L O < / s t r i n g > < / k e y > < v a l u e > < i n t > 3 < / i n t > < / v a l u e > < / i t e m > < i t e m > < k e y > < s t r i n g > G R U P O _ C U L T U R A < / s t r i n g > < / k e y > < v a l u e > < i n t > 4 < / i n t > < / v a l u e > < / i t e m > < i t e m > < k e y > < s t r i n g > N _ B E N < / s t r i n g > < / k e y > < v a l u e > < i n t > 5 < / i n t > < / v a l u e > < / i t e m > < i t e m > < k e y > < s t r i n g > O r d e m < / s t r i n g > < / k e y > < v a l u e > < i n t > 6 < / i n t > < / v a l u e > < / i t e m > < / C o l u m n D i s p l a y I n d e x > < C o l u m n F r o z e n   / > < C o l u m n C h e c k e d   / > < C o l u m n F i l t e r > < i t e m > < k e y > < s t r i n g > I N T _ C O D I G O < / s t r i n g > < / k e y > < v a l u e > < F i l t e r E x p r e s s i o n   x s i : n i l = " t r u e "   / > < / v a l u e > < / i t e m > < / C o l u m n F i l t e r > < S e l e c t i o n F i l t e r > < i t e m > < k e y > < s t r i n g > I N T _ C O D I G O < / s t r i n g > < / k e y > < v a l u e > < S e l e c t i o n F i l t e r   x s i : n i l = " t r u e "   / > < / v a l u e > < / i t e m > < / S e l e c t i o n F i l t e r > < F i l t e r P a r a m e t e r s > < i t e m > < k e y > < s t r i n g > I N T _ C O D I G O < / s t r i n g > < / k e y > < v a l u e > < C o m m a n d P a r a m e t e r s   / > < / v a l u e > < / i t e m > < / F i l t e r P a r a m e t e r s > < S o r t B y C o l u m n > O r d e m < / S o r t B y C o l u m n > < I s S o r t D e s c e n d i n g > f a l s e < / I s S o r t D e s c e n d i n g > < / T a b l e W i d g e t G r i d S e r i a l i z a t i o n > ] ] > < / C u s t o m C o n t e n t > < / G e m i n i > 
</file>

<file path=customXml/item46.xml>��< ? x m l   v e r s i o n = " 1 . 0 "   e n c o d i n g = " U T F - 1 6 " ? > < G e m i n i   x m l n s = " h t t p : / / g e m i n i / p i v o t c u s t o m i z a t i o n / T a b l e X M L _ Q u a d r o 0 1 _ 5 8 6 8 c a 9 f - a 4 2 3 - 4 2 b c - 9 0 4 2 - 4 1 6 9 1 f d c e 2 1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 A J U _ C O D I G O < / s t r i n g > < / k e y > < v a l u e > < i n t > 1 1 6 < / i n t > < / v a l u e > < / i t e m > < i t e m > < k e y > < s t r i n g > C O N T I N E N T E < / s t r i n g > < / k e y > < v a l u e > < i n t > 1 1 6 < / i n t > < / v a l u e > < / i t e m > < i t e m > < k e y > < s t r i n g > M A D E I R A < / s t r i n g > < / k e y > < v a l u e > < i n t > 9 4 < / i n t > < / v a l u e > < / i t e m > < i t e m > < k e y > < s t r i n g > Q u a d r o 0 1   � r e a s . C O N T I N E N T E < / s t r i n g > < / k e y > < v a l u e > < i n t > 2 1 8 < / i n t > < / v a l u e > < / i t e m > < i t e m > < k e y > < s t r i n g > Q u a d r o 0 1   � r e a s . M A D E I R A < / s t r i n g > < / k e y > < v a l u e > < i n t > 1 9 6 < / i n t > < / v a l u e > < / i t e m > < i t e m > < k e y > < s t r i n g > Q u a d r o 0 1   C a b e � a s   N o r m a i s . C O N T I N E N T E < / s t r i n g > < / k e y > < v a l u e > < i n t > 2 8 8 < / i n t > < / v a l u e > < / i t e m > < i t e m > < k e y > < s t r i n g > Q u a d r o 0 1   C a b e � a s   N o r m a i s . M A D E I R A < / s t r i n g > < / k e y > < v a l u e > < i n t > 2 6 6 < / i n t > < / v a l u e > < / i t e m > < / C o l u m n W i d t h s > < C o l u m n D i s p l a y I n d e x > < i t e m > < k e y > < s t r i n g > A J U _ C O D I G O < / s t r i n g > < / k e y > < v a l u e > < i n t > 0 < / i n t > < / v a l u e > < / i t e m > < i t e m > < k e y > < s t r i n g > C O N T I N E N T E < / s t r i n g > < / k e y > < v a l u e > < i n t > 1 < / i n t > < / v a l u e > < / i t e m > < i t e m > < k e y > < s t r i n g > M A D E I R A < / s t r i n g > < / k e y > < v a l u e > < i n t > 2 < / i n t > < / v a l u e > < / i t e m > < i t e m > < k e y > < s t r i n g > Q u a d r o 0 1   � r e a s . C O N T I N E N T E < / s t r i n g > < / k e y > < v a l u e > < i n t > 3 < / i n t > < / v a l u e > < / i t e m > < i t e m > < k e y > < s t r i n g > Q u a d r o 0 1   � r e a s . M A D E I R A < / s t r i n g > < / k e y > < v a l u e > < i n t > 4 < / i n t > < / v a l u e > < / i t e m > < i t e m > < k e y > < s t r i n g > Q u a d r o 0 1   C a b e � a s   N o r m a i s . C O N T I N E N T E < / s t r i n g > < / k e y > < v a l u e > < i n t > 5 < / i n t > < / v a l u e > < / i t e m > < i t e m > < k e y > < s t r i n g > Q u a d r o 0 1   C a b e � a s   N o r m a i s . M A D E I R A 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T a b l e X M L _ Q u a d r o 0 2   M A A _ 5 1 0 5 9 b 8 9 - 1 1 5 d - 4 3 a 8 - b 7 2 0 - 2 0 9 4 9 7 3 0 8 a 2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8.xml>��< ? x m l   v e r s i o n = " 1 . 0 "   e n c o d i n g = " U T F - 1 6 " ? > < G e m i n i   x m l n s = " h t t p : / / g e m i n i / p i v o t c u s t o m i z a t i o n / T a b l e X M L _ Q u a d r o 0 6 _ a e b 7 1 3 a e - 1 c 2 4 - 4 c 0 5 - 8 9 a f - f f 3 1 2 3 a 0 4 e 7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 C A M P A N H A < / s t r i n g > < / k e y > < v a l u e > < i n t > 1 0 9 < / i n t > < / v a l u e > < / i t e m > < i t e m > < k e y > < s t r i n g > D R A _ C O D I G O < / s t r i n g > < / k e y > < v a l u e > < i n t > 1 1 9 < / i n t > < / v a l u e > < / i t e m > < i t e m > < k e y > < s t r i n g > D R A _ D E S _ D R A < / s t r i n g > < / k e y > < v a l u e > < i n t > 1 2 5 < / i n t > < / v a l u e > < / i t e m > < i t e m > < k e y > < s t r i n g > C A N D I D A T U R A S < / s t r i n g > < / k e y > < v a l u e > < i n t > 1 3 3 < / i n t > < / v a l u e > < / i t e m > < i t e m > < k e y > < s t r i n g > A J U D A < / s t r i n g > < / k e y > < v a l u e > < i n t > 7 7 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 V a r _ c a n d < / s t r i n g > < / k e y > < v a l u e > < i n t > 9 2 < / i n t > < / v a l u e > < / i t e m > < i t e m > < k e y > < s t r i n g > V a r _ a r e a < / s t r i n g > < / k e y > < v a l u e > < i n t > 9 0 < / i n t > < / v a l u e > < / i t e m > < i t e m > < k e y > < s t r i n g > V a r _ c n < / s t r i n g > < / k e y > < v a l u e > < i n t > 7 7 < / i n t > < / v a l u e > < / i t e m > < / C o l u m n W i d t h s > < C o l u m n D i s p l a y I n d e x > < i t e m > < k e y > < s t r i n g > C A M P A N H A 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 D R A _ D E S _ D R A < / s t r i n g > < / k e y > < v a l u e > < i n t > 2 < / i n t > < / v a l u e > < / i t e m > < i t e m > < k e y > < s t r i n g > C A N D I D A T U R A S < / s t r i n g > < / k e y > < v a l u e > < i n t > 3 < / i n t > < / v a l u e > < / i t e m > < i t e m > < k e y > < s t r i n g > A J U D A < / s t r i n g > < / k e y > < v a l u e > < i n t > 4 < / i n t > < / v a l u e > < / i t e m > < i t e m > < k e y > < s t r i n g > A R E A < / s t r i n g > < / k e y > < v a l u e > < i n t > 5 < / i n t > < / v a l u e > < / i t e m > < i t e m > < k e y > < s t r i n g > C N < / s t r i n g > < / k e y > < v a l u e > < i n t > 6 < / i n t > < / v a l u e > < / i t e m > < i t e m > < k e y > < s t r i n g > V a r _ c a n d < / s t r i n g > < / k e y > < v a l u e > < i n t > 7 < / i n t > < / v a l u e > < / i t e m > < i t e m > < k e y > < s t r i n g > V a r _ a r e a < / s t r i n g > < / k e y > < v a l u e > < i n t > 8 < / i n t > < / v a l u e > < / i t e m > < i t e m > < k e y > < s t r i n g > V a r _ c n 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9.xml>��< ? x m l   v e r s i o n = " 1 . 0 "   e n c o d i n g = " U T F - 1 6 " ? > < G e m i n i   x m l n s = " h t t p : / / g e m i n i / p i v o t c u s t o m i z a t i o n / C l i e n t W i n d o w X M L " > < C u s t o m C o n t e n t > < ! [ C D A T A [ I n t e r v e n c o e s _ 2 7 f f c f 5 1 - f 2 c a - 4 3 a a - a 4 3 0 - d 1 f 0 5 1 b d 8 f 1 8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C a n d i d a t u r a s _ 9 1 1 2 c d b 9 - 4 6 f 6 - 4 0 6 1 - 8 f 2 a - 6 c 2 1 7 a b 4 8 5 4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 I N T _ C O D I G O < / s t r i n g > < / k e y > < v a l u e > < i n t > 1 1 4 < / i n t > < / v a l u e > < / i t e m > < i t e m > < k e y > < s t r i n g > N D O _ D E S C R I C A O < / s t r i n g > < / k e y > < v a l u e > < i n t > 1 4 2 < / i n t > < / v a l u e > < / i t e m > < i t e m > < k e y > < s t r i n g > N _ B E N < / s t r i n g > < / k e y > < v a l u e > < i n t > 7 8 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 N D O _ C O D I G O < / s t r i n g > < / k e y > < v a l u e > < i n t > 1 3 8 < / i n t > < / v a l u e > < / i t e m > < / C o l u m n W i d t h s > < C o l u m n D i s p l a y I n d e x > < i t e m > < k e y > < s t r i n g > I N T _ C O D I G O < / s t r i n g > < / k e y > < v a l u e > < i n t > 0 < / i n t > < / v a l u e > < / i t e m > < i t e m > < k e y > < s t r i n g > N D O _ D E S C R I C A O < / s t r i n g > < / k e y > < v a l u e > < i n t > 1 < / i n t > < / v a l u e > < / i t e m > < i t e m > < k e y > < s t r i n g > N _ B E N < / s t r i n g > < / k e y > < v a l u e > < i n t > 2 < / i n t > < / v a l u e > < / i t e m > < i t e m > < k e y > < s t r i n g > A R E A < / s t r i n g > < / k e y > < v a l u e > < i n t > 3 < / i n t > < / v a l u e > < / i t e m > < i t e m > < k e y > < s t r i n g > C N < / s t r i n g > < / k e y > < v a l u e > < i n t > 4 < / i n t > < / v a l u e > < / i t e m > < i t e m > < k e y > < s t r i n g > N D O _ C O D I G O 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1.xml>��< ? x m l   v e r s i o n = " 1 . 0 "   e n c o d i n g = " U T F - 1 6 " ? > < G e m i n i   x m l n s = " h t t p : / / g e m i n i / p i v o t c u s t o m i z a t i o n / T a b l e X M L _ Q u a d r o 0 2   R P A _ c 7 0 a 8 8 2 f - e f 3 b - 4 0 d 5 - 8 0 7 9 - f b a c 0 1 d 0 2 c 1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2.xml>��< ? x m l   v e r s i o n = " 1 . 0 "   e n c o d i n g = " U T F - 1 6 " ? > < G e m i n i   x m l n s = " h t t p : / / g e m i n i / p i v o t c u s t o m i z a t i o n / T a b l e X M L _ C a n d i d a t u r a s C u l t u r a s _ e 9 5 7 9 c 3 7 - 2 3 3 6 - 4 9 1 7 - 9 0 c d - f e 2 c 1 f e 4 0 e 0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 I N T _ C O D I G O < / s t r i n g > < / k e y > < v a l u e > < i n t > 1 2 7 < / i n t > < / v a l u e > < / i t e m > < i t e m > < k e y > < s t r i n g > N D O _ C O D I G O < / s t r i n g > < / k e y > < v a l u e > < i n t > 1 3 8 < / i n t > < / v a l u e > < / i t e m > < i t e m > < k e y > < s t r i n g > N D O _ D E S C R I C A O < / s t r i n g > < / k e y > < v a l u e > < i n t > 1 6 5 < / i n t > < / v a l u e > < / i t e m > < i t e m > < k e y > < s t r i n g > T I P O _ S U P E R F I C I E < / s t r i n g > < / k e y > < v a l u e > < i n t > 1 6 5 < / i n t > < / v a l u e > < / i t e m > < i t e m > < k e y > < s t r i n g > O C U P A _ S O L O < / s t r i n g > < / k e y > < v a l u e > < i n t > 1 3 8 < / i n t > < / v a l u e > < / i t e m > < i t e m > < k e y > < s t r i n g > G R U P O _ C U L T U R A < / s t r i n g > < / k e y > < v a l u e > < i n t > 1 6 9 < / i n t > < / v a l u e > < / i t e m > < i t e m > < k e y > < s t r i n g > N _ B E N < / s t r i n g > < / k e y > < v a l u e > < i n t > 8 5 < / i n t > < / v a l u e > < / i t e m > < i t e m > < k e y > < s t r i n g > O r d e m < / s t r i n g > < / k e y > < v a l u e > < i n t > 8 1 < / i n t > < / v a l u e > < / i t e m > < / C o l u m n W i d t h s > < C o l u m n D i s p l a y I n d e x > < i t e m > < k e y > < s t r i n g > I N T _ C O D I G O < / s t r i n g > < / k e y > < v a l u e > < i n t > 0 < / i n t > < / v a l u e > < / i t e m > < i t e m > < k e y > < s t r i n g > N D O _ C O D I G O < / s t r i n g > < / k e y > < v a l u e > < i n t > 1 < / i n t > < / v a l u e > < / i t e m > < i t e m > < k e y > < s t r i n g > N D O _ D E S C R I C A O < / s t r i n g > < / k e y > < v a l u e > < i n t > 2 < / i n t > < / v a l u e > < / i t e m > < i t e m > < k e y > < s t r i n g > T I P O _ S U P E R F I C I E < / s t r i n g > < / k e y > < v a l u e > < i n t > 3 < / i n t > < / v a l u e > < / i t e m > < i t e m > < k e y > < s t r i n g > O C U P A _ S O L O < / s t r i n g > < / k e y > < v a l u e > < i n t > 4 < / i n t > < / v a l u e > < / i t e m > < i t e m > < k e y > < s t r i n g > G R U P O _ C U L T U R A < / s t r i n g > < / k e y > < v a l u e > < i n t > 5 < / i n t > < / v a l u e > < / i t e m > < i t e m > < k e y > < s t r i n g > N _ B E N < / s t r i n g > < / k e y > < v a l u e > < i n t > 6 < / i n t > < / v a l u e > < / i t e m > < i t e m > < k e y > < s t r i n g > O r d e m 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3.xml>��< ? x m l   v e r s i o n = " 1 . 0 "   e n c o d i n g = " U T F - 1 6 " ? > < G e m i n i   x m l n s = " h t t p : / / g e m i n i / p i v o t c u s t o m i z a t i o n / T a b l e X M L _ Q u a d r o 0 5 _ 4 b 5 d b e 1 f - 1 d 1 1 - 4 e e 4 - 8 d 2 5 - d 8 f a f 5 a e c 4 6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 O P E _ C O D I G O < / s t r i n g > < / k e y > < v a l u e > < i n t > 1 1 8 < / i n t > < / v a l u e > < / i t e m > < i t e m > < k e y > < s t r i n g > O P E _ D E S C R I C A O < / s t r i n g > < / k e y > < v a l u e > < i n t > 1 3 8 < / i n t > < / v a l u e > < / i t e m > < i t e m > < k e y > < s t r i n g > R E G _ C O D I G O < / s t r i n g > < / k e y > < v a l u e > < i n t > 1 1 7 < / i n t > < / v a l u e > < / i t e m > < i t e m > < k e y > < s t r i n g > S U B M E T I D A S < / s t r i n g > < / k e y > < v a l u e > < i n t > 1 1 5 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 R E G I A O < / s t r i n g > < / k e y > < v a l u e > < i n t > 8 3 < / i n t > < / v a l u e > < / i t e m > < i t e m > < k e y > < s t r i n g > O r d e m < / s t r i n g > < / k e y > < v a l u e > < i n t > 7 9 < / i n t > < / v a l u e > < / i t e m > < / C o l u m n W i d t h s > < C o l u m n D i s p l a y I n d e x > < i t e m > < k e y > < s t r i n g > O P E _ C O D I G O < / s t r i n g > < / k e y > < v a l u e > < i n t > 0 < / i n t > < / v a l u e > < / i t e m > < i t e m > < k e y > < s t r i n g > O P E _ D E S C R I C A O < / s t r i n g > < / k e y > < v a l u e > < i n t > 1 < / i n t > < / v a l u e > < / i t e m > < i t e m > < k e y > < s t r i n g > R E G _ C O D I G O < / s t r i n g > < / k e y > < v a l u e > < i n t > 2 < / i n t > < / v a l u e > < / i t e m > < i t e m > < k e y > < s t r i n g > S U B M E T I D A S < / s t r i n g > < / k e y > < v a l u e > < i n t > 3 < / i n t > < / v a l u e > < / i t e m > < i t e m > < k e y > < s t r i n g > A R E A < / s t r i n g > < / k e y > < v a l u e > < i n t > 4 < / i n t > < / v a l u e > < / i t e m > < i t e m > < k e y > < s t r i n g > C N < / s t r i n g > < / k e y > < v a l u e > < i n t > 5 < / i n t > < / v a l u e > < / i t e m > < i t e m > < k e y > < s t r i n g > R E G I A O < / s t r i n g > < / k e y > < v a l u e > < i n t > 6 < / i n t > < / v a l u e > < / i t e m > < i t e m > < k e y > < s t r i n g > O r d e m 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4.xml>��< ? x m l   v e r s i o n = " 1 . 0 "   e n c o d i n g = " U T F - 1 6 " ? > < G e m i n i   x m l n s = " h t t p : / / g e m i n i / p i v o t c u s t o m i z a t i o n / T a b l e X M L _ Q u a d r o 0 2   A Z D _ b 0 0 5 0 f 1 1 - a 2 b e - 4 f e 3 - 9 a c 8 - d 1 1 0 3 3 0 9 5 2 f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 2 0 2 5 - 1 0 - 1 4 T 1 0 : 3 7 : 0 1 . 5 4 7 1 3 7 + 0 1 : 0 0 < / L a s t P r o c e s s e d T i m e > < / D a t a M o d e l i n g S a n d b o x . S e r i a l i z e d S a n d b o x E r r o r C a c h e > ] ] > < / C u s t o m C o n t e n t > < / G e m i n i > 
</file>

<file path=customXml/item56.xml>��< ? x m l   v e r s i o n = " 1 . 0 "   e n c o d i n g = " U T F - 1 6 " ? > < G e m i n i   x m l n s = " h t t p : / / g e m i n i / p i v o t c u s t o m i z a t i o n / T a b l e X M L _ S I N T   P E S S O A S _ d 3 c 4 b c 7 e - c 0 b 3 - 4 a 8 f - b a 2 7 - e 8 6 4 d c 5 9 f 8 8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 N D O _ D E S C R I C A O < / s t r i n g > < / k e y > < v a l u e > < i n t > 1 4 2 < / i n t > < / v a l u e > < / i t e m > < i t e m > < k e y > < s t r i n g > T E R _ N A T _ J U R < / s t r i n g > < / k e y > < v a l u e > < i n t > 1 1 9 < / i n t > < / v a l u e > < / i t e m > < i t e m > < k e y > < s t r i n g > C L A S S E _ I D A D E < / s t r i n g > < / k e y > < v a l u e > < i n t > 1 2 5 < / i n t > < / v a l u e > < / i t e m > < i t e m > < k e y > < s t r i n g > G E N E R O < / s t r i n g > < / k e y > < v a l u e > < i n t > 8 7 < / i n t > < / v a l u e > < / i t e m > < i t e m > < k e y > < s t r i n g > B E N E F I C I A R I O S < / s t r i n g > < / k e y > < v a l u e > < i n t > 1 2 9 < / i n t > < / v a l u e > < / i t e m > < i t e m > < k e y > < s t r i n g > N a t u r e z a   J u r � d i c a < / s t r i n g > < / k e y > < v a l u e > < i n t > 1 4 1 < / i n t > < / v a l u e > < / i t e m > < / C o l u m n W i d t h s > < C o l u m n D i s p l a y I n d e x > < i t e m > < k e y > < s t r i n g > N D O _ D E S C R I C A O < / s t r i n g > < / k e y > < v a l u e > < i n t > 0 < / i n t > < / v a l u e > < / i t e m > < i t e m > < k e y > < s t r i n g > T E R _ N A T _ J U R < / s t r i n g > < / k e y > < v a l u e > < i n t > 1 < / i n t > < / v a l u e > < / i t e m > < i t e m > < k e y > < s t r i n g > C L A S S E _ I D A D E < / s t r i n g > < / k e y > < v a l u e > < i n t > 2 < / i n t > < / v a l u e > < / i t e m > < i t e m > < k e y > < s t r i n g > G E N E R O < / s t r i n g > < / k e y > < v a l u e > < i n t > 3 < / i n t > < / v a l u e > < / i t e m > < i t e m > < k e y > < s t r i n g > B E N E F I C I A R I O S < / s t r i n g > < / k e y > < v a l u e > < i n t > 4 < / i n t > < / v a l u e > < / i t e m > < i t e m > < k e y > < s t r i n g > N a t u r e z a   J u r � d i c a 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7.xml>��< ? x m l   v e r s i o n = " 1 . 0 "   e n c o d i n g = " U T F - 1 6 " ? > < G e m i n i   x m l n s = " h t t p : / / g e m i n i / p i v o t c u s t o m i z a t i o n / T a b l e O r d e r " > < C u s t o m C o n t e n t > < ! [ C D A T A [ P e s s o a s _ a 3 3 2 1 2 e 9 - 0 d 0 b - 4 b c 4 - 9 3 3 2 - c 8 4 0 6 6 0 e 9 c a 5 , E x p l o r a c o e s _ c d a 1 d 7 b e - f 2 c f - 4 e b d - 9 f 7 c - a 4 1 d f e 4 0 5 0 9 8 , A r e a s C u l t u r a s _ b 4 8 1 4 7 6 0 - 9 4 f b - 4 0 1 8 - a 9 0 f - c 1 a f 6 3 f e 4 f a 9 , I n t e r v e n c o e s _ 2 7 f f c f 5 1 - f 2 c a - 4 3 a a - a 4 3 0 - d 1 f 0 5 1 b d 8 f 1 8 , C a n d i d a t u r a s _ 9 1 1 2 c d b 9 - 4 6 f 6 - 4 0 6 1 - 8 f 2 a - 6 c 2 1 7 a b 4 8 5 4 d , N U T 2 _ c 3 e 8 6 9 9 e - b 8 1 e - 4 9 6 b - a 5 4 a - 8 d 2 3 1 3 a 3 3 e 3 4 , C a n d i d a t u r a s C u l t u r a s _ e 9 5 7 9 c 3 7 - 2 3 3 6 - 4 9 1 7 - 9 0 c d - f e 2 c 1 f e 4 0 e 0 e ] ] > < / C u s t o m C o n t e n t > < / G e m i n i > 
</file>

<file path=customXml/item58.xml>��< ? x m l   v e r s i o n = " 1 . 0 "   e n c o d i n g = " U T F - 1 6 " ? > < G e m i n i   x m l n s = " h t t p : / / g e m i n i / p i v o t c u s t o m i z a t i o n / T a b l e X M L _ Q u a d r o 0 3 _ 9 1 7 8 1 0 3 d - 2 f a 6 - 4 a e 1 - 9 4 9 2 - 9 f 9 6 5 e 2 7 e d 4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< / s t r i n g > < / k e y > < v a l u e > < i n t > 7 4 < / i n t > < / v a l u e > < / i t e m > < i t e m > < k e y > < s t r i n g > N U M _ C O D I G O < / s t r i n g > < / k e y > < v a l u e > < i n t > 1 2 4 < / i n t > < / v a l u e > < / i t e m > < i t e m > < k e y > < s t r i n g > R E G I A O < / s t r i n g > < / k e y > < v a l u e > < i n t > 8 3 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 V A R I E D A D E < / s t r i n g > < / k e y > < v a l u e > < i n t > 1 0 6 < / i n t > < / v a l u e > < / i t e m > < i t e m > < k e y > < s t r i n g > F I N A L I D A D E < / s t r i n g > < / k e y > < v a l u e > < i n t > 1 1 0 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/ C o l u m n W i d t h s > < C o l u m n D i s p l a y I n d e x > < i t e m > < k e y > < s t r i n g > T O T A L < / s t r i n g > < / k e y > < v a l u e > < i n t > 0 < / i n t > < / v a l u e > < / i t e m > < i t e m > < k e y > < s t r i n g > N U M _ C O D I G O < / s t r i n g > < / k e y > < v a l u e > < i n t > 1 < / i n t > < / v a l u e > < / i t e m > < i t e m > < k e y > < s t r i n g > R E G I A O < / s t r i n g > < / k e y > < v a l u e > < i n t > 2 < / i n t > < / v a l u e > < / i t e m > < i t e m > < k e y > < s t r i n g > C O D _ N I V E L _ I I I < / s t r i n g > < / k e y > < v a l u e > < i n t > 3 < / i n t > < / v a l u e > < / i t e m > < i t e m > < k e y > < s t r i n g > N I V E L _ I I I < / s t r i n g > < / k e y > < v a l u e > < i n t > 4 < / i n t > < / v a l u e > < / i t e m > < i t e m > < k e y > < s t r i n g > C U L _ C O D I G O < / s t r i n g > < / k e y > < v a l u e > < i n t > 5 < / i n t > < / v a l u e > < / i t e m > < i t e m > < k e y > < s t r i n g > C U L T U R A < / s t r i n g > < / k e y > < v a l u e > < i n t > 6 < / i n t > < / v a l u e > < / i t e m > < i t e m > < k e y > < s t r i n g > V A R I E D A D E < / s t r i n g > < / k e y > < v a l u e > < i n t > 7 < / i n t > < / v a l u e > < / i t e m > < i t e m > < k e y > < s t r i n g > F I N A L I D A D E < / s t r i n g > < / k e y > < v a l u e > < i n t > 8 < / i n t > < / v a l u e > < / i t e m > < i t e m > < k e y > < s t r i n g > C A N D I D A T U R A S < / s t r i n g > < / k e y > < v a l u e > < i n t > 9 < / i n t > < / v a l u e > < / i t e m > < i t e m > < k e y > < s t r i n g > A R E A 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9.xml>��< ? x m l   v e r s i o n = " 1 . 0 "   e n c o d i n g = " U T F - 1 6 " ? > < G e m i n i   x m l n s = " h t t p : / / g e m i n i / p i v o t c u s t o m i z a t i o n / T a b l e X M L _ Q u a d r o 0 5 _ 5 e 7 5 7 c 5 b - 5 6 a e - 4 e 9 2 - 9 1 b 2 - 9 3 2 6 4 1 4 b e f 8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 O P E _ C O D I G O < / s t r i n g > < / k e y > < v a l u e > < i n t > 1 1 8 < / i n t > < / v a l u e > < / i t e m > < i t e m > < k e y > < s t r i n g > R E G _ C O D I G O < / s t r i n g > < / k e y > < v a l u e > < i n t > 1 1 7 < / i n t > < / v a l u e > < / i t e m > < i t e m > < k e y > < s t r i n g > S U B M E T I D A S < / s t r i n g > < / k e y > < v a l u e > < i n t > 1 1 5 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 R E G I A O < / s t r i n g > < / k e y > < v a l u e > < i n t > 8 3 < / i n t > < / v a l u e > < / i t e m > < / C o l u m n W i d t h s > < C o l u m n D i s p l a y I n d e x > < i t e m > < k e y > < s t r i n g > O P E _ C O D I G O < / s t r i n g > < / k e y > < v a l u e > < i n t > 0 < / i n t > < / v a l u e > < / i t e m > < i t e m > < k e y > < s t r i n g > R E G _ C O D I G O < / s t r i n g > < / k e y > < v a l u e > < i n t > 1 < / i n t > < / v a l u e > < / i t e m > < i t e m > < k e y > < s t r i n g > S U B M E T I D A S < / s t r i n g > < / k e y > < v a l u e > < i n t > 2 < / i n t > < / v a l u e > < / i t e m > < i t e m > < k e y > < s t r i n g > A R E A < / s t r i n g > < / k e y > < v a l u e > < i n t > 3 < / i n t > < / v a l u e > < / i t e m > < i t e m > < k e y > < s t r i n g > C N < / s t r i n g > < / k e y > < v a l u e > < i n t > 4 < / i n t > < / v a l u e > < / i t e m > < i t e m > < k e y > < s t r i n g > R E G I A O 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b544b9b5318837e33460b8914109d8e6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698c7c3edb7f5977e0466d0099d3e669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0.xml>��< ? x m l   v e r s i o n = " 1 . 0 "   e n c o d i n g = " U T F - 1 6 " ? > < G e m i n i   x m l n s = " h t t p : / / g e m i n i / p i v o t c u s t o m i z a t i o n / 9 9 a 0 0 8 e e - e 8 b a - 4 a 2 d - b d e 9 - e 2 1 e d 9 2 8 1 1 5 d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 M A A < / S l i c e r S h e e t N a m e > < S A H o s t H a s h > 7 6 4 4 4 2 4 1 6 < / S A H o s t H a s h > < G e m i n i F i e l d L i s t V i s i b l e > T r u e < / G e m i n i F i e l d L i s t V i s i b l e > < / S e t t i n g s > ] ] > < / C u s t o m C o n t e n t > < / G e m i n i > 
</file>

<file path=customXml/item6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6 ] ] > < / C u s t o m C o n t e n t > < / G e m i n i > 
</file>

<file path=customXml/item62.xml>��< ? x m l   v e r s i o n = " 1 . 0 "   e n c o d i n g = " U T F - 1 6 " ? > < G e m i n i   x m l n s = " h t t p : / / g e m i n i / p i v o t c u s t o m i z a t i o n / 4 f 2 e 1 4 7 3 - e d e f - 4 3 0 7 - a b 8 5 - 5 c 2 3 2 a a 0 f 8 b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 R P B < / S l i c e r S h e e t N a m e > < S A H o s t H a s h > 1 6 3 2 3 0 0 2 4 7 < / S A H o s t H a s h > < G e m i n i F i e l d L i s t V i s i b l e > T r u e < / G e m i n i F i e l d L i s t V i s i b l e > < / S e t t i n g s > ] ] > < / C u s t o m C o n t e n t > < / G e m i n i > 
</file>

<file path=customXml/item63.xml>��< ? x m l   v e r s i o n = " 1 . 0 "   e n c o d i n g = " U T F - 1 6 " ? > < G e m i n i   x m l n s = " h t t p : / / g e m i n i / p i v o t c u s t o m i z a t i o n / T a b l e X M L _ Q u a d r o 0 2 _ 6 0 d 9 a d 3 0 - b 9 3 1 - 4 8 c 0 - b 1 7 5 - 7 0 2 a e 3 a b 9 5 b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 C L A S S I F I C A C A O < / s t r i n g > < / k e y > < v a l u e > < i n t > 1 3 2 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 T I P O < / s t r i n g > < / k e y > < v a l u e > < i n t > 6 5 < / i n t > < / v a l u e > < / i t e m > < i t e m > < k e y > < s t r i n g > D R A P < / s t r i n g > < / k e y > < v a l u e > < i n t > 1 4 3 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 C L A S S I F I C A C A O < / s t r i n g > < / k e y > < v a l u e > < i n t > 1 < / i n t > < / v a l u e > < / i t e m > < i t e m > < k e y > < s t r i n g > D R A _ C O D I G O < / s t r i n g > < / k e y > < v a l u e > < i n t > 2 < / i n t > < / v a l u e > < / i t e m > < i t e m > < k e y > < s t r i n g > C O D _ N I V E L _ I < / s t r i n g > < / k e y > < v a l u e > < i n t > 3 < / i n t > < / v a l u e > < / i t e m > < i t e m > < k e y > < s t r i n g > N I V E L _ I < / s t r i n g > < / k e y > < v a l u e > < i n t > 4 < / i n t > < / v a l u e > < / i t e m > < i t e m > < k e y > < s t r i n g > C O D _ N I V E L _ I I < / s t r i n g > < / k e y > < v a l u e > < i n t > 5 < / i n t > < / v a l u e > < / i t e m > < i t e m > < k e y > < s t r i n g > N I V E L _ I I < / s t r i n g > < / k e y > < v a l u e > < i n t > 6 < / i n t > < / v a l u e > < / i t e m > < i t e m > < k e y > < s t r i n g > C O D _ N I V E L _ I I I < / s t r i n g > < / k e y > < v a l u e > < i n t > 7 < / i n t > < / v a l u e > < / i t e m > < i t e m > < k e y > < s t r i n g > N I V E L _ I I I < / s t r i n g > < / k e y > < v a l u e > < i n t > 8 < / i n t > < / v a l u e > < / i t e m > < i t e m > < k e y > < s t r i n g > C U L _ C O D I G O < / s t r i n g > < / k e y > < v a l u e > < i n t > 9 < / i n t > < / v a l u e > < / i t e m > < i t e m > < k e y > < s t r i n g > C U L T U R A < / s t r i n g > < / k e y > < v a l u e > < i n t > 1 0 < / i n t > < / v a l u e > < / i t e m > < i t e m > < k e y > < s t r i n g > C A N D I D A T U R A S < / s t r i n g > < / k e y > < v a l u e > < i n t > 1 1 < / i n t > < / v a l u e > < / i t e m > < i t e m > < k e y > < s t r i n g > A R E A < / s t r i n g > < / k e y > < v a l u e > < i n t > 1 2 < / i n t > < / v a l u e > < / i t e m > < i t e m > < k e y > < s t r i n g > T I P O < / s t r i n g > < / k e y > < v a l u e > < i n t > 1 3 < / i n t > < / v a l u e > < / i t e m > < i t e m > < k e y > < s t r i n g > D R A P < / s t r i n g > < / k e y > < v a l u e > < i n t > 1 4 < / i n t > < / v a l u e > < / i t e m > < / C o l u m n D i s p l a y I n d e x > < C o l u m n F r o z e n   / > < C o l u m n C h e c k e d   / > < C o l u m n F i l t e r > < i t e m > < k e y > < s t r i n g > T I P O < / s t r i n g > < / k e y > < v a l u e > < F i l t e r E x p r e s s i o n   x s i : n i l = " t r u e "   / > < / v a l u e > < / i t e m > < / C o l u m n F i l t e r > < S e l e c t i o n F i l t e r > < i t e m > < k e y > < s t r i n g > T I P O < / s t r i n g > < / k e y > < v a l u e > < S e l e c t i o n F i l t e r   x s i : n i l = " t r u e "   / > < / v a l u e > < / i t e m > < / S e l e c t i o n F i l t e r > < F i l t e r P a r a m e t e r s > < i t e m > < k e y > < s t r i n g > T I P O 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64.xml>��< ? x m l   v e r s i o n = " 1 . 0 "   e n c o d i n g = " U T F - 1 6 " ? > < G e m i n i   x m l n s = " h t t p : / / g e m i n i / p i v o t c u s t o m i z a t i o n / T a b l e X M L _ Q u a d r o 0 2   M A A   M P B   C o n v e r s � o _ 4 c a c f b 9 b - f b d b - 4 c c 8 - a 4 a 7 - b b 3 7 6 0 8 c 7 2 5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5.xml>��< ? x m l   v e r s i o n = " 1 . 0 "   e n c o d i n g = " U T F - 1 6 " ? > < G e m i n i   x m l n s = " h t t p : / / g e m i n i / p i v o t c u s t o m i z a t i o n / T a b l e X M L _ Q u a d r o 0 2   R P B _ 3 e 7 f 6 b 3 a - 6 3 c 5 - 4 1 d 5 - a c b 8 - 0 5 8 9 4 9 3 e 4 b b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6.xml>��< ? x m l   v e r s i o n = " 1 . 0 "   e n c o d i n g = " U T F - 1 6 " ? > < G e m i n i   x m l n s = " h t t p : / / g e m i n i / p i v o t c u s t o m i z a t i o n / T a b l e X M L _ Q u a d r o 0 2 _ D R A P _ F i n a l   1 _ a 5 0 5 f 0 0 8 - 1 f d 5 - 4 e 9 f - b c e 6 - 0 6 7 7 9 4 c 1 f 0 1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7.xml>��< ? x m l   v e r s i o n = " 1 . 0 "   e n c o d i n g = " U T F - 1 6 " ? > < G e m i n i   x m l n s = " h t t p : / / g e m i n i / p i v o t c u s t o m i z a t i o n / T a b l e X M L _ Q u a d r o 0 8 _ c c 7 1 b 2 3 c - 9 7 d 1 - 4 5 9 0 - 8 0 f 7 - e e c 1 6 5 a a 6 e a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 8 6 < / i n t > < / v a l u e > < / i t e m > < i t e m > < k e y > < s t r i n g > D E S C R I C A O < / s t r i n g > < / k e y > < v a l u e > < i n t > 1 0 6 < / i n t > < / v a l u e > < / i t e m > < i t e m > < k e y > < s t r i n g > S E M A N A < / s t r i n g > < / k e y > < v a l u e > < i n t > 9 0 < / i n t > < / v a l u e > < / i t e m > < i t e m > < k e y > < s t r i n g > D E S C _ S E M A N A < / s t r i n g > < / k e y > < v a l u e > < i n t > 1 2 8 < / i n t > < / v a l u e > < / i t e m > < i t e m > < k e y > < s t r i n g > U T I L I Z A D O R < / s t r i n g > < / k e y > < v a l u e > < i n t > 1 0 9 < / i n t > < / v a l u e > < / i t e m > < i t e m > < k e y > < s t r i n g > A T E N D I M E N T O S < / s t r i n g > < / k e y > < v a l u e > < i n t > 1 3 4 < / i n t > < / v a l u e > < / i t e m > < i t e m > < k e y > < s t r i n g > D a t a M i n i m a < / s t r i n g > < / k e y > < v a l u e > < i n t > 1 1 1 < / i n t > < / v a l u e > < / i t e m > < i t e m > < k e y > < s t r i n g > D a t a C o l u n a < / s t r i n g > < / k e y > < v a l u e > < i n t > 1 0 7 < / i n t > < / v a l u e > < / i t e m > < i t e m > < k e y > < s t r i n g > D a t a M a x i m a < / s t r i n g > < / k e y > < v a l u e > < i n t > 1 1 3 < / i n t > < / v a l u e > < / i t e m > < i t e m > < k e y > < s t r i n g > P e r i o d o < / s t r i n g > < / k e y > < v a l u e > < i n t > 8 5 < / i n t > < / v a l u e > < / i t e m > < i t e m > < k e y > < s t r i n g > C a m p a n h a < / s t r i n g > < / k e y > < v a l u e > < i n t > 1 0 1 < / i n t > < / v a l u e > < / i t e m > < i t e m > < k e y > < s t r i n g > A c u m u l a d o < / s t r i n g > < / k e y > < v a l u e > < i n t > 1 0 6 < / i n t > < / v a l u e > < / i t e m > < i t e m > < k e y > < s t r i n g > t e s t e < / s t r i n g > < / k e y > < v a l u e > < i n t > 6 8 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 D E S C R I C A O < / s t r i n g > < / k e y > < v a l u e > < i n t > 1 < / i n t > < / v a l u e > < / i t e m > < i t e m > < k e y > < s t r i n g > S E M A N A < / s t r i n g > < / k e y > < v a l u e > < i n t > 2 < / i n t > < / v a l u e > < / i t e m > < i t e m > < k e y > < s t r i n g > D E S C _ S E M A N A < / s t r i n g > < / k e y > < v a l u e > < i n t > 3 < / i n t > < / v a l u e > < / i t e m > < i t e m > < k e y > < s t r i n g > U T I L I Z A D O R < / s t r i n g > < / k e y > < v a l u e > < i n t > 4 < / i n t > < / v a l u e > < / i t e m > < i t e m > < k e y > < s t r i n g > A T E N D I M E N T O S < / s t r i n g > < / k e y > < v a l u e > < i n t > 5 < / i n t > < / v a l u e > < / i t e m > < i t e m > < k e y > < s t r i n g > D a t a M i n i m a < / s t r i n g > < / k e y > < v a l u e > < i n t > 6 < / i n t > < / v a l u e > < / i t e m > < i t e m > < k e y > < s t r i n g > D a t a C o l u n a < / s t r i n g > < / k e y > < v a l u e > < i n t > 7 < / i n t > < / v a l u e > < / i t e m > < i t e m > < k e y > < s t r i n g > D a t a M a x i m a < / s t r i n g > < / k e y > < v a l u e > < i n t > 8 < / i n t > < / v a l u e > < / i t e m > < i t e m > < k e y > < s t r i n g > P e r i o d o < / s t r i n g > < / k e y > < v a l u e > < i n t > 9 < / i n t > < / v a l u e > < / i t e m > < i t e m > < k e y > < s t r i n g > C a m p a n h a < / s t r i n g > < / k e y > < v a l u e > < i n t > 1 0 < / i n t > < / v a l u e > < / i t e m > < i t e m > < k e y > < s t r i n g > A c u m u l a d o < / s t r i n g > < / k e y > < v a l u e > < i n t > 1 1 < / i n t > < / v a l u e > < / i t e m > < i t e m > < k e y > < s t r i n g > t e s t e 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69.xml>��< ? x m l   v e r s i o n = " 1 . 0 "   e n c o d i n g = " U T F - 1 6 " ? > < G e m i n i   x m l n s = " h t t p : / / g e m i n i / p i v o t c u s t o m i z a t i o n / T a b l e X M L _ Q u a d r o 0 2 _ 1 b 6 3 9 a 6 9 - 0 b f 8 - 4 3 e 8 - 9 1 5 0 - 4 8 2 1 3 b d 6 2 7 6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 C L A S S I F I C A C A O < / s t r i n g > < / k e y > < v a l u e > < i n t > 1 3 2 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 T I P O < / s t r i n g > < / k e y > < v a l u e > < i n t > 6 5 < / i n t > < / v a l u e > < / i t e m > < i t e m > < k e y > < s t r i n g > D R A P < / s t r i n g > < / k e y > < v a l u e > < i n t > 7 0 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 C L A S S I F I C A C A O < / s t r i n g > < / k e y > < v a l u e > < i n t > 1 < / i n t > < / v a l u e > < / i t e m > < i t e m > < k e y > < s t r i n g > D R A _ C O D I G O < / s t r i n g > < / k e y > < v a l u e > < i n t > 2 < / i n t > < / v a l u e > < / i t e m > < i t e m > < k e y > < s t r i n g > C O D _ N I V E L _ I < / s t r i n g > < / k e y > < v a l u e > < i n t > 3 < / i n t > < / v a l u e > < / i t e m > < i t e m > < k e y > < s t r i n g > N I V E L _ I < / s t r i n g > < / k e y > < v a l u e > < i n t > 4 < / i n t > < / v a l u e > < / i t e m > < i t e m > < k e y > < s t r i n g > C O D _ N I V E L _ I I < / s t r i n g > < / k e y > < v a l u e > < i n t > 5 < / i n t > < / v a l u e > < / i t e m > < i t e m > < k e y > < s t r i n g > N I V E L _ I I < / s t r i n g > < / k e y > < v a l u e > < i n t > 6 < / i n t > < / v a l u e > < / i t e m > < i t e m > < k e y > < s t r i n g > C O D _ N I V E L _ I I I < / s t r i n g > < / k e y > < v a l u e > < i n t > 7 < / i n t > < / v a l u e > < / i t e m > < i t e m > < k e y > < s t r i n g > N I V E L _ I I I < / s t r i n g > < / k e y > < v a l u e > < i n t > 8 < / i n t > < / v a l u e > < / i t e m > < i t e m > < k e y > < s t r i n g > C U L _ C O D I G O < / s t r i n g > < / k e y > < v a l u e > < i n t > 9 < / i n t > < / v a l u e > < / i t e m > < i t e m > < k e y > < s t r i n g > C U L T U R A < / s t r i n g > < / k e y > < v a l u e > < i n t > 1 0 < / i n t > < / v a l u e > < / i t e m > < i t e m > < k e y > < s t r i n g > C A N D I D A T U R A S < / s t r i n g > < / k e y > < v a l u e > < i n t > 1 1 < / i n t > < / v a l u e > < / i t e m > < i t e m > < k e y > < s t r i n g > A R E A < / s t r i n g > < / k e y > < v a l u e > < i n t > 1 2 < / i n t > < / v a l u e > < / i t e m > < i t e m > < k e y > < s t r i n g > T I P O < / s t r i n g > < / k e y > < v a l u e > < i n t > 1 3 < / i n t > < / v a l u e > < / i t e m > < i t e m > < k e y > < s t r i n g > D R A P 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Q u a d r o 0 1 _ c b 3 7 8 6 0 f - e 0 0 1 - 4 7 9 8 - a 6 0 6 - b 9 1 2 9 4 b 6 6 6 6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 A J U _ C O D I G O < / s t r i n g > < / k e y > < v a l u e > < i n t > 1 1 6 < / i n t > < / v a l u e > < / i t e m > < i t e m > < k e y > < s t r i n g > A J U _ N O M E < / s t r i n g > < / k e y > < v a l u e > < i n t > 1 0 5 < / i n t > < / v a l u e > < / i t e m > < i t e m > < k e y > < s t r i n g > R E G _ C O D I G O < / s t r i n g > < / k e y > < v a l u e > < i n t > 1 1 7 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 R E G I A O < / s t r i n g > < / k e y > < v a l u e > < i n t > 8 3 < / i n t > < / v a l u e > < / i t e m > < i t e m > < k e y > < s t r i n g > C A N D 2 1 < / s t r i n g > < / k e y > < v a l u e > < i n t > 8 6 < / i n t > < / v a l u e > < / i t e m > < i t e m > < k e y > < s t r i n g > A R E A 2 1 < / s t r i n g > < / k e y > < v a l u e > < i n t > 8 3 < / i n t > < / v a l u e > < / i t e m > < i t e m > < k e y > < s t r i n g > C N 2 1 < / s t r i n g > < / k e y > < v a l u e > < i n t > 6 8 < / i n t > < / v a l u e > < / i t e m > < i t e m > < k e y > < s t r i n g > C o m p C a n d < / s t r i n g > < / k e y > < v a l u e > < i n t > 1 0 3 < / i n t > < / v a l u e > < / i t e m > < i t e m > < k e y > < s t r i n g > C o m p A r e a < / s t r i n g > < / k e y > < v a l u e > < i n t > 1 0 1 < / i n t > < / v a l u e > < / i t e m > < i t e m > < k e y > < s t r i n g > C o m p C N < / s t r i n g > < / k e y > < v a l u e > < i n t > 9 0 < / i n t > < / v a l u e > < / i t e m > < / C o l u m n W i d t h s > < C o l u m n D i s p l a y I n d e x > < i t e m > < k e y > < s t r i n g > A J U _ C O D I G O < / s t r i n g > < / k e y > < v a l u e > < i n t > 0 < / i n t > < / v a l u e > < / i t e m > < i t e m > < k e y > < s t r i n g > A J U _ N O M E < / s t r i n g > < / k e y > < v a l u e > < i n t > 1 < / i n t > < / v a l u e > < / i t e m > < i t e m > < k e y > < s t r i n g > R E G _ C O D I G O < / s t r i n g > < / k e y > < v a l u e > < i n t > 2 < / i n t > < / v a l u e > < / i t e m > < i t e m > < k e y > < s t r i n g > C A N D I D A T U R A S < / s t r i n g > < / k e y > < v a l u e > < i n t > 3 < / i n t > < / v a l u e > < / i t e m > < i t e m > < k e y > < s t r i n g > A R E A < / s t r i n g > < / k e y > < v a l u e > < i n t > 4 < / i n t > < / v a l u e > < / i t e m > < i t e m > < k e y > < s t r i n g > C N < / s t r i n g > < / k e y > < v a l u e > < i n t > 5 < / i n t > < / v a l u e > < / i t e m > < i t e m > < k e y > < s t r i n g > R E G I A O < / s t r i n g > < / k e y > < v a l u e > < i n t > 6 < / i n t > < / v a l u e > < / i t e m > < i t e m > < k e y > < s t r i n g > C A N D 2 1 < / s t r i n g > < / k e y > < v a l u e > < i n t > 7 < / i n t > < / v a l u e > < / i t e m > < i t e m > < k e y > < s t r i n g > A R E A 2 1 < / s t r i n g > < / k e y > < v a l u e > < i n t > 8 < / i n t > < / v a l u e > < / i t e m > < i t e m > < k e y > < s t r i n g > C N 2 1 < / s t r i n g > < / k e y > < v a l u e > < i n t > 9 < / i n t > < / v a l u e > < / i t e m > < i t e m > < k e y > < s t r i n g > C o m p C a n d < / s t r i n g > < / k e y > < v a l u e > < i n t > 1 0 < / i n t > < / v a l u e > < / i t e m > < i t e m > < k e y > < s t r i n g > C o m p A r e a < / s t r i n g > < / k e y > < v a l u e > < i n t > 1 1 < / i n t > < / v a l u e > < / i t e m > < i t e m > < k e y > < s t r i n g > C o m p C N 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0.xml>��< ? x m l   v e r s i o n = " 1 . 0 "   e n c o d i n g = " u t f - 1 6 " ? > < D a t a M a s h u p   s q m i d = " 8 c a 8 7 6 b 9 - 7 f 5 a - 4 6 3 f - a d e 9 - c e 1 0 c a 6 5 6 9 a 9 "   x m l n s = " h t t p : / / s c h e m a s . m i c r o s o f t . c o m / D a t a M a s h u p " > A A A A A P w F A A B Q S w M E F A A C A A g A H F Z d W 9 O W G W + k A A A A 9 g A A A B I A H A B D b 2 5 m a W c v U G F j a 2 F n Z S 5 4 b W w g o h g A K K A U A A A A A A A A A A A A A A A A A A A A A A A A A A A A h Y 8 x D o I w G I W v Q r r T F t B o y E 8 Z X C U h 0 R j X p l R o h E J o s d z N w S N 5 B T G K u j m + 7 3 3 D e / f r D d K x q b 2 L 7 I 1 q d Y I C T J E n t W g L p c s E D f b k r 1 H K I O f i z E v p T b I 2 8 W i K B F X W d j E h z j n s I t z 2 J Q k p D c g x 2 + 5 E J R u O P r L 6 L / t K G 8 u 1 k I j B 4 T W G h T h Y r P C S R p g C m S F k S n + F c N r 7 b H 8 g b I b a D r 1 k n f X z P Z A 5 A n l / Y A 9 Q S w M E F A A C A A g A H F Z d W 1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B x W X V t 9 L 8 a N / w I A A F M V A A A T A B w A R m 9 y b X V s Y X M v U 2 V j d G l v b j E u b S C i G A A o o B Q A A A A A A A A A A A A A A A A A A A A A A A A A A A D t l t 1 q 2 z A U x + 8 D e Q e T M W g g 2 E 3 o d r H S C 8 / x M m + Z 7 f l j L Z R i F P t 0 M Z U t I 8 k l o + R 5 9 g 6 7 7 Y t N T r L F n p N g t q 4 0 J b k x 0 d G R z v k f / X T E I O Q x S S V 3 + e 2 f t l p s i i h E k g 2 M E c S k M w k D b 7 c k 8 b N o / B U S M a L P Q s D y O a E 3 E 0 J u j s 5 h I m s k 5 Z B y d t S Z c p 6 x N 4 o S X 6 M s 4 / J i u Y z E K Z d D k i g s 5 s A U D i i R V V u 3 B 8 q Q h H k i P A l 7 O T i 2 E e U x n q K I M G U E K V C E F V s f G k M r 8 E 1 D s x R N N c U / 1 f M d 1 Q 0 G x 4 N X y v F J 4 I r F g Y F y M X Y V D 5 I M I w 5 K t o x f n m E 2 6 3 R 7 U p p j 3 J M 4 z a H b W 6 b z o u N + H k s O s B x z 1 h F p L f O 7 u z R R A m c V 4 9 X 8 c o g 4 u v r t q a E J 3 H 9 H e E q Y Z F O S k N t Y x D w o V v H Q B I O 8 G O T w H l A E l B 1 V 9 + p J l y u 7 i r E b I o w o O y t C u 1 r H 5 s U Z k V T M h Q Y R W a / r U Z S y a 0 I T j e A 8 S b 1 v I s + j 7 f H 0 7 u 4 6 p l B P s 4 b G y B I b c + E g c Z j x e U 9 a m o a 6 q z m G p t a t n u 4 E p u o F H 3 y n Z t P G q u v q g a j F U K 8 Z R 7 q p O / X 1 3 o r h d 4 Z m q I 5 h u c J q p P z 1 i V y k M J 9 3 S 9 J G S L K F J r c U S e K 4 f U L x / Q 8 W 5 h i x r T I U E l Q F + 5 V 4 O T t P B F I U J g N a D m 3 e b b f i t M n 2 a z r 0 W Y Y J R S G B / S U E 1 j k 8 K i X 9 J 0 Z J / 9 8 o W Z G g O r p a 9 w z 0 C 7 t 6 0 o v h 8 t w 0 T y Z A 9 w 4 A l Q J i m q h T T v e 4 S Y S r B A J U p H O g o G O Y 3 i 4 K / q 6 N G L Y V u L 6 t O 8 X l X + 8 W l u b b a u B a 4 7 r r y P G F r + a P i 1 p u o E t 0 l C d P 1 2 Y J d k y u 6 L F j 3 p / i P C D d Q l G g t 5 D u d X + L S 0 k c 0 C 7 Q 1 p 0 v u r k J 0 Z F h b m O 7 M G 1 n W z c u N n T E U o k a 4 b l w M m v M l s 9 t V Y f 1 S d V Q G s U R 2 v M 2 V E r i c F L / S x N q 3 i u 2 H M b 9 e p 6 Z v j f Y W x z S n A + a Y h C 4 U w B e h s H g k F R h 6 H 2 M 0 0 g M L W Y 2 J K M Z G K v d d + B R L d 3 G n U 7 b r f a m 6 + z 5 v K 4 n k D a t Z / 9 B 7 r V m 1 e s / 2 r 3 2 L N 7 W h 0 d 0 o z v 4 J 1 B L A Q I t A B Q A A g A I A B x W X V v T l h l v p A A A A P Y A A A A S A A A A A A A A A A A A A A A A A A A A A A B D b 2 5 m a W c v U G F j a 2 F n Z S 5 4 b W x Q S w E C L Q A U A A I A C A A c V l 1 b U 3 I 4 L J s A A A D h A A A A E w A A A A A A A A A A A A A A A A D w A A A A W 0 N v b n R l b n R f V H l w Z X N d L n h t b F B L A Q I t A B Q A A g A I A B x W X V t 9 L 8 a N / w I A A F M V A A A T A A A A A A A A A A A A A A A A A N g B A A B G b 3 J t d W x h c y 9 T Z W N 0 a W 9 u M S 5 t U E s F B g A A A A A D A A M A w g A A A C Q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1 S A A A A A A A A S 1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B l c 3 N v Y X M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Z W R D b 2 1 w b G V 0 Z V J l c 3 V s d F R v V 2 9 y a 3 N o Z W V 0 I i B W Y W x 1 Z T 0 i b D A i I C 8 + P E V u d H J 5 I F R 5 c G U 9 I k Z p b G x U b 0 R h d G F N b 2 R l b E V u Y W J s Z W Q i I F Z h b H V l P S J s M S I g L z 4 8 R W 5 0 c n k g V H l w Z T 0 i S X N Q c m l 2 Y X R l I i B W Y W x 1 Z T 0 i b D A i I C 8 + P E V u d H J 5 I F R 5 c G U 9 I l F 1 Z X J 5 S U Q i I F Z h b H V l P S J z M D d i M D k 4 N j g t Z W F k O C 0 0 M j M 0 L T g 5 Y m Y t N D E 1 O W I x O G R m M j d h I i A v P j x F b n R y e S B U e X B l P S J S Z X N 1 b H R U e X B l I i B W Y W x 1 Z T 0 i c 1 R h Y m x l I i A v P j x F b n R y e S B U e X B l P S J O Y X Z p Z 2 F 0 a W 9 u U 3 R l c E 5 h b W U i I F Z h b H V l P S J z T m F 2 Z W d h w 6 f D o 2 8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T G F z d F V w Z G F 0 Z W Q i I F Z h b H V l P S J k M j A y N S 0 x M C 0 y O V Q x M D o 0 O D o 0 O C 4 3 M z g 1 N z I 1 W i I g L z 4 8 R W 5 0 c n k g V H l w Z T 0 i R m l s b E V y c m 9 y Q 2 9 1 b n Q i I F Z h b H V l P S J s M C I g L z 4 8 R W 5 0 c n k g V H l w Z T 0 i R m l s b E N v b H V t b l R 5 c G V z I i B W Y W x 1 Z T 0 i c 0 J n W U d C Z 1 l E I i A v P j x F b n R y e S B U e X B l P S J G a W x s R X J y b 3 J D b 2 R l I i B W Y W x 1 Z T 0 i c 1 V u a 2 5 v d 2 4 i I C 8 + P E V u d H J 5 I F R 5 c G U 9 I k Z p b G x D b 2 x 1 b W 5 O Y W 1 l c y I g V m F s d W U 9 I n N b J n F 1 b 3 Q 7 T k R P X 0 N P R E l H T y Z x d W 9 0 O y w m c X V v d D t O R E 9 f R E V T Q 1 J J Q 0 F P J n F 1 b 3 Q 7 L C Z x d W 9 0 O 1 R F U l 9 O Q V R f S l V S J n F 1 b 3 Q 7 L C Z x d W 9 0 O 0 N M Q V N T R V 9 J R E F E R S Z x d W 9 0 O y w m c X V v d D t H R U 5 F U k 8 m c X V v d D s s J n F 1 b 3 Q 7 Q k V O R U Z J Q 0 l B U k l P U y Z x d W 9 0 O 1 0 i I C 8 + P E V u d H J 5 I F R 5 c G U 9 I k Z p b G x T d G F 0 d X M i I F Z h b H V l P S J z Q 2 9 t c G x l d G U i I C 8 + P E V u d H J 5 I F R 5 c G U 9 I k Z p b G x D b 3 V u d C I g V m F s d W U 9 I m w 1 N i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Z X N z b 2 F z L 1 R p c G 8 g Q W x 0 Z X J h Z G 8 u e 0 5 E T 1 9 D T 0 R J R 0 8 s M H 0 m c X V v d D s s J n F 1 b 3 Q 7 U 2 V j d G l v b j E v U G V z c 2 9 h c y 9 D Y W R h I F B h b G F 2 c m E g Z W 0 g T W F p w 7 p z Y 3 V s Y X M u e 0 5 E T 1 9 E R V N D U k l D Q U 8 s M X 0 m c X V v d D s s J n F 1 b 3 Q 7 U 2 V j d G l v b j E v U G V z c 2 9 h c y 9 U a X B v I E F s d G V y Y W R v L n t U R V J f T k F U X 0 p V U i w y f S Z x d W 9 0 O y w m c X V v d D t T Z W N 0 a W 9 u M S 9 Q Z X N z b 2 F z L 1 R p c G 8 g Q W x 0 Z X J h Z G 8 u e 0 N M Q V N T R V 9 J R E F E R S w z f S Z x d W 9 0 O y w m c X V v d D t T Z W N 0 a W 9 u M S 9 Q Z X N z b 2 F z L 1 R p c G 8 g Q W x 0 Z X J h Z G 8 u e 0 d F T k V S T y w 0 f S Z x d W 9 0 O y w m c X V v d D t T Z W N 0 a W 9 u M S 9 Q Z X N z b 2 F z L 1 R p c G 8 g Q W x 0 Z X J h Z G 8 u e 0 J F T k V G S U N J Q V J J T 1 M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U G V z c 2 9 h c y 9 U a X B v I E F s d G V y Y W R v L n t O R E 9 f Q 0 9 E S U d P L D B 9 J n F 1 b 3 Q 7 L C Z x d W 9 0 O 1 N l Y 3 R p b 2 4 x L 1 B l c 3 N v Y X M v Q 2 F k Y S B Q Y W x h d n J h I G V t I E 1 h a c O 6 c 2 N 1 b G F z L n t O R E 9 f R E V T Q 1 J J Q 0 F P L D F 9 J n F 1 b 3 Q 7 L C Z x d W 9 0 O 1 N l Y 3 R p b 2 4 x L 1 B l c 3 N v Y X M v V G l w b y B B b H R l c m F k b y 5 7 V E V S X 0 5 B V F 9 K V V I s M n 0 m c X V v d D s s J n F 1 b 3 Q 7 U 2 V j d G l v b j E v U G V z c 2 9 h c y 9 U a X B v I E F s d G V y Y W R v L n t D T E F T U 0 V f S U R B R E U s M 3 0 m c X V v d D s s J n F 1 b 3 Q 7 U 2 V j d G l v b j E v U G V z c 2 9 h c y 9 U a X B v I E F s d G V y Y W R v L n t H R U 5 F U k 8 s N H 0 m c X V v d D s s J n F 1 b 3 Q 7 U 2 V j d G l v b j E v U G V z c 2 9 h c y 9 U a X B v I E F s d G V y Y W R v L n t C R U 5 F R k l D S U F S S U 9 T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e H B s b 3 J h Y 2 9 l c z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l Z E N v b X B s Z X R l U m V z d W x 0 V G 9 X b 3 J r c 2 h l Z X Q i I F Z h b H V l P S J s M C I g L z 4 8 R W 5 0 c n k g V H l w Z T 0 i R m l s b F R v R G F 0 Y U 1 v Z G V s R W 5 h Y m x l Z C I g V m F s d W U 9 I m w x I i A v P j x F b n R y e S B U e X B l P S J J c 1 B y a X Z h d G U i I F Z h b H V l P S J s M C I g L z 4 8 R W 5 0 c n k g V H l w Z T 0 i U X V l c n l J R C I g V m F s d W U 9 I n M 2 N T l i Z j U 1 Z i 1 j Y T E z L T Q 2 M z Y t O G Y x O S 0 w N G Q 0 M D N k Y j A 0 N W U i I C 8 + P E V u d H J 5 I F R 5 c G U 9 I l J l c 3 V s d F R 5 c G U i I F Z h b H V l P S J z V G F i b G U i I C 8 + P E V u d H J 5 I F R 5 c G U 9 I k 5 h d m l n Y X R p b 2 5 T d G V w T m F t Z S I g V m F s d W U 9 I n N O Y X Z l Z 2 H D p 8 O j b y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M Y X N 0 V X B k Y X R l Z C I g V m F s d W U 9 I m Q y M D I 1 L T E w L T I 5 V D E w O j Q 4 O j Q 4 L j c z O D U 3 M j V a I i A v P j x F b n R y e S B U e X B l P S J G a W x s R X J y b 3 J D b 3 V u d C I g V m F s d W U 9 I m w w I i A v P j x F b n R y e S B U e X B l P S J G a W x s Q 2 9 s d W 1 u V H l w Z X M i I F Z h b H V l P S J z Q m d Z R 0 F 3 V T 0 i I C 8 + P E V u d H J 5 I F R 5 c G U 9 I k Z p b G x F c n J v c k N v Z G U i I F Z h b H V l P S J z V W 5 r b m 9 3 b i I g L z 4 8 R W 5 0 c n k g V H l w Z T 0 i R m l s b E N v b H V t b k 5 h b W V z I i B W Y W x 1 Z T 0 i c 1 s m c X V v d D t O R E 9 f Q 0 9 E S U d P J n F 1 b 3 Q 7 L C Z x d W 9 0 O 0 5 E T 1 9 E R V N D U k l D Q U 8 m c X V v d D s s J n F 1 b 3 Q 7 Q 0 x B U 1 N F X 0 F S R U E m c X V v d D s s J n F 1 b 3 Q 7 T l 9 F W F A m c X V v d D s s J n F 1 b 3 Q 7 Q V J F Q S Z x d W 9 0 O 1 0 i I C 8 + P E V u d H J 5 I F R 5 c G U 9 I k Z p b G x D b 3 V u d C I g V m F s d W U 9 I m w 3 O C I g L z 4 8 R W 5 0 c n k g V H l w Z T 0 i Q W R k Z W R U b 0 R h d G F N b 2 R l b C I g V m F s d W U 9 I m w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s b 3 J h Y 2 9 l c y 9 U a X B v I E F s d G V y Y W R v L n t O R E 9 f Q 0 9 E S U d P L D B 9 J n F 1 b 3 Q 7 L C Z x d W 9 0 O 1 N l Y 3 R p b 2 4 x L 0 V 4 c G x v c m F j b 2 V z L 0 N h Z G E g U G F s Y X Z y Y S B l b S B N Y W n D u n N j d W x h c y 5 7 T k R P X 0 R F U 0 N S S U N B T y w x f S Z x d W 9 0 O y w m c X V v d D t T Z W N 0 a W 9 u M S 9 F e H B s b 3 J h Y 2 9 l c y 9 U a X B v I E F s d G V y Y W R v L n t D T E F T U 0 V f Q V J F Q S w y f S Z x d W 9 0 O y w m c X V v d D t T Z W N 0 a W 9 u M S 9 F e H B s b 3 J h Y 2 9 l c y 9 U a X B v I E F s d G V y Y W R v L n t O X 0 V Y U C w z f S Z x d W 9 0 O y w m c X V v d D t T Z W N 0 a W 9 u M S 9 F e H B s b 3 J h Y 2 9 l c y 9 U a X B v I E F s d G V y Y W R v L n t B U k V B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V 4 c G x v c m F j b 2 V z L 1 R p c G 8 g Q W x 0 Z X J h Z G 8 u e 0 5 E T 1 9 D T 0 R J R 0 8 s M H 0 m c X V v d D s s J n F 1 b 3 Q 7 U 2 V j d G l v b j E v R X h w b G 9 y Y W N v Z X M v Q 2 F k Y S B Q Y W x h d n J h I G V t I E 1 h a c O 6 c 2 N 1 b G F z L n t O R E 9 f R E V T Q 1 J J Q 0 F P L D F 9 J n F 1 b 3 Q 7 L C Z x d W 9 0 O 1 N l Y 3 R p b 2 4 x L 0 V 4 c G x v c m F j b 2 V z L 1 R p c G 8 g Q W x 0 Z X J h Z G 8 u e 0 N M Q V N T R V 9 B U k V B L D J 9 J n F 1 b 3 Q 7 L C Z x d W 9 0 O 1 N l Y 3 R p b 2 4 x L 0 V 4 c G x v c m F j b 2 V z L 1 R p c G 8 g Q W x 0 Z X J h Z G 8 u e 0 5 f R V h Q L D N 9 J n F 1 b 3 Q 7 L C Z x d W 9 0 O 1 N l Y 3 R p b 2 4 x L 0 V 4 c G x v c m F j b 2 V z L 1 R p c G 8 g Q W x 0 Z X J h Z G 8 u e 0 F S R U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y Z W F z Q 3 V s d H V y Y X M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Z W R D b 2 1 w b G V 0 Z V J l c 3 V s d F R v V 2 9 y a 3 N o Z W V 0 I i B W Y W x 1 Z T 0 i b D A i I C 8 + P E V u d H J 5 I F R 5 c G U 9 I k Z p b G x U b 0 R h d G F N b 2 R l b E V u Y W J s Z W Q i I F Z h b H V l P S J s M S I g L z 4 8 R W 5 0 c n k g V H l w Z T 0 i S X N Q c m l 2 Y X R l I i B W Y W x 1 Z T 0 i b D A i I C 8 + P E V u d H J 5 I F R 5 c G U 9 I l F 1 Z X J 5 S U Q i I F Z h b H V l P S J z N 2 R h O T V j Y 2 I t M G Q 3 O S 0 0 M 2 Y 0 L T g 2 O D M t Y j N m Z W E 5 N G U 3 N z U x I i A v P j x F b n R y e S B U e X B l P S J S Z X N 1 b H R U e X B l I i B W Y W x 1 Z T 0 i c 1 R h Y m x l I i A v P j x F b n R y e S B U e X B l P S J O Y X Z p Z 2 F 0 a W 9 u U 3 R l c E 5 h b W U i I F Z h b H V l P S J z T m F 2 Z W d h w 6 f D o 2 8 i I C 8 + P E V u d H J 5 I F R 5 c G U 9 I k Z p b G x P Y m p l Y 3 R U e X B l I i B W Y W x 1 Z T 0 i c 1 B p d m 9 0 V G F i b G U i I C 8 + P E V u d H J 5 I F R 5 c G U 9 I k 5 h b W V V c G R h d G V k Q W Z 0 Z X J G a W x s I i B W Y W x 1 Z T 0 i b D A i I C 8 + P E V u d H J 5 I F R 5 c G U 9 I l B p d m 9 0 T 2 J q Z W N 0 T m F t Z S I g V m F s d W U 9 I n N R d W F k c m 8 g O C A t I M O B c m V h c y F U Y W J l b G E g R G l u w 6 J t a W N h M S I g L z 4 8 R W 5 0 c n k g V H l w Z T 0 i R m l s b E x h c 3 R V c G R h d G V k I i B W Y W x 1 Z T 0 i Z D I w M j U t M T A t M j l U M T A 6 N D g 6 N D g u N z M 4 N T c y N V o i I C 8 + P E V u d H J 5 I F R 5 c G U 9 I k Z p b G x D b 2 x 1 b W 5 U e X B l c y I g V m F s d W U 9 I n N C Z 1 l H Q m d Z R 0 F B T U Y i I C 8 + P E V u d H J 5 I F R 5 c G U 9 I k Z p b G x F c n J v c k N v d W 5 0 I i B W Y W x 1 Z T 0 i b D A i I C 8 + P E V u d H J 5 I F R 5 c G U 9 I k Z p b G x D b 2 x 1 b W 5 O Y W 1 l c y I g V m F s d W U 9 I n N b J n F 1 b 3 Q 7 S U 5 U X 0 N P R E l H T y Z x d W 9 0 O y w m c X V v d D t O R E 9 f Q 0 9 E S U d P J n F 1 b 3 Q 7 L C Z x d W 9 0 O 0 5 E T 1 9 E R V N D U k l D Q U 8 m c X V v d D s s J n F 1 b 3 Q 7 V E l Q T 1 9 T V V B F U k Z J Q 0 l F J n F 1 b 3 Q 7 L C Z x d W 9 0 O 0 9 D V V B B X 1 N P T E 8 m c X V v d D s s J n F 1 b 3 Q 7 R 1 J V U E 9 f Q 1 V M V F V S Q S Z x d W 9 0 O y w m c X V v d D t D V U x f R E V T Q 1 J J Q 0 F P J n F 1 b 3 Q 7 L C Z x d W 9 0 O 0 5 f Q k V O J n F 1 b 3 Q 7 L C Z x d W 9 0 O 0 F S R U E m c X V v d D t d I i A v P j x F b n R y e S B U e X B l P S J G a W x s R X J y b 3 J D b 2 R l I i B W Y W x 1 Z T 0 i c 1 V u a 2 5 v d 2 4 i I C 8 + P E V u d H J 5 I F R 5 c G U 9 I k Z p b G x D b 3 V u d C I g V m F s d W U 9 I m w 1 M z I 3 I i A v P j x F b n R y e S B U e X B l P S J B Z G R l Z F R v R G F 0 Y U 1 v Z G V s I i B W Y W x 1 Z T 0 i b D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Z W F z Q 3 V s d H V y Y X M v V G l w b y B B b H R l c m F k b y 5 7 S U 5 U X 0 N P R E l H T y w w f S Z x d W 9 0 O y w m c X V v d D t T Z W N 0 a W 9 u M S 9 B c m V h c 0 N 1 b H R 1 c m F z L 1 R p c G 8 g Q W x 0 Z X J h Z G 8 u e 0 5 E T 1 9 D T 0 R J R 0 8 s M X 0 m c X V v d D s s J n F 1 b 3 Q 7 U 2 V j d G l v b j E v Q X J l Y X N D d W x 0 d X J h c y 9 D Y W R h I F B h b G F 2 c m E g Z W 0 g T W F p w 7 p z Y 3 V s Y X M u e 0 5 E T 1 9 E R V N D U k l D Q U 8 s M n 0 m c X V v d D s s J n F 1 b 3 Q 7 U 2 V j d G l v b j E v Q X J l Y X N D d W x 0 d X J h c y 9 D Y W R h I F B h b G F 2 c m E g Z W 0 g T W F p w 7 p z Y 3 V s Y X M u e 1 R J U E 9 f U 1 V Q R V J G S U N J R S w z f S Z x d W 9 0 O y w m c X V v d D t T Z W N 0 a W 9 u M S 9 B c m V h c 0 N 1 b H R 1 c m F z L 0 N h Z G E g U G F s Y X Z y Y S B l b S B N Y W n D u n N j d W x h c y 5 7 T 0 N V U E F f U 0 9 M T y w 0 f S Z x d W 9 0 O y w m c X V v d D t T Z W N 0 a W 9 u M S 9 B c m V h c 0 N 1 b H R 1 c m F z L 0 N h Z G E g U G F s Y X Z y Y S B l b S B N Y W n D u n N j d W x h c y 5 7 R 1 J V U E 9 f Q 1 V M V F V S Q S w 1 f S Z x d W 9 0 O y w m c X V v d D t T Z W N 0 a W 9 u M S 9 B c m V h c 0 N 1 b H R 1 c m F z L 0 N h Y m X D p 2 F s a G 9 z I F B y b 2 1 v d m l k b 3 M x L n t D V U x f R E V T Q 1 J J Q 0 F P L D Z 9 J n F 1 b 3 Q 7 L C Z x d W 9 0 O 1 N l Y 3 R p b 2 4 x L 0 F y Z W F z Q 3 V s d H V y Y X M v V G l w b y B B b H R l c m F k b y 5 7 T l 9 C R U 4 s N 3 0 m c X V v d D s s J n F 1 b 3 Q 7 U 2 V j d G l v b j E v Q X J l Y X N D d W x 0 d X J h c y 9 U a X B v I E F s d G V y Y W R v L n t B U k V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y Z W F z Q 3 V s d H V y Y X M v V G l w b y B B b H R l c m F k b y 5 7 S U 5 U X 0 N P R E l H T y w w f S Z x d W 9 0 O y w m c X V v d D t T Z W N 0 a W 9 u M S 9 B c m V h c 0 N 1 b H R 1 c m F z L 1 R p c G 8 g Q W x 0 Z X J h Z G 8 u e 0 5 E T 1 9 D T 0 R J R 0 8 s M X 0 m c X V v d D s s J n F 1 b 3 Q 7 U 2 V j d G l v b j E v Q X J l Y X N D d W x 0 d X J h c y 9 D Y W R h I F B h b G F 2 c m E g Z W 0 g T W F p w 7 p z Y 3 V s Y X M u e 0 5 E T 1 9 E R V N D U k l D Q U 8 s M n 0 m c X V v d D s s J n F 1 b 3 Q 7 U 2 V j d G l v b j E v Q X J l Y X N D d W x 0 d X J h c y 9 D Y W R h I F B h b G F 2 c m E g Z W 0 g T W F p w 7 p z Y 3 V s Y X M u e 1 R J U E 9 f U 1 V Q R V J G S U N J R S w z f S Z x d W 9 0 O y w m c X V v d D t T Z W N 0 a W 9 u M S 9 B c m V h c 0 N 1 b H R 1 c m F z L 0 N h Z G E g U G F s Y X Z y Y S B l b S B N Y W n D u n N j d W x h c y 5 7 T 0 N V U E F f U 0 9 M T y w 0 f S Z x d W 9 0 O y w m c X V v d D t T Z W N 0 a W 9 u M S 9 B c m V h c 0 N 1 b H R 1 c m F z L 0 N h Z G E g U G F s Y X Z y Y S B l b S B N Y W n D u n N j d W x h c y 5 7 R 1 J V U E 9 f Q 1 V M V F V S Q S w 1 f S Z x d W 9 0 O y w m c X V v d D t T Z W N 0 a W 9 u M S 9 B c m V h c 0 N 1 b H R 1 c m F z L 0 N h Y m X D p 2 F s a G 9 z I F B y b 2 1 v d m l k b 3 M x L n t D V U x f R E V T Q 1 J J Q 0 F P L D Z 9 J n F 1 b 3 Q 7 L C Z x d W 9 0 O 1 N l Y 3 R p b 2 4 x L 0 F y Z W F z Q 3 V s d H V y Y X M v V G l w b y B B b H R l c m F k b y 5 7 T l 9 C R U 4 s N 3 0 m c X V v d D s s J n F 1 b 3 Q 7 U 2 V j d G l v b j E v Q X J l Y X N D d W x 0 d X J h c y 9 U a X B v I E F s d G V y Y W R v L n t B U k V B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n R l c n Z l b m N v Z X M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Z W R D b 2 1 w b G V 0 Z V J l c 3 V s d F R v V 2 9 y a 3 N o Z W V 0 I i B W Y W x 1 Z T 0 i b D A i I C 8 + P E V u d H J 5 I F R 5 c G U 9 I k Z p b G x U b 0 R h d G F N b 2 R l b E V u Y W J s Z W Q i I F Z h b H V l P S J s M S I g L z 4 8 R W 5 0 c n k g V H l w Z T 0 i S X N Q c m l 2 Y X R l I i B W Y W x 1 Z T 0 i b D A i I C 8 + P E V u d H J 5 I F R 5 c G U 9 I l F 1 Z X J 5 S U Q i I F Z h b H V l P S J z M z g 1 M j l i O D I t N 2 V m N C 0 0 M G F m L T h i M m U t Z W M 0 N D Y 1 Z G U 3 N T c 3 I i A v P j x F b n R y e S B U e X B l P S J S Z X N 1 b H R U e X B l I i B W Y W x 1 Z T 0 i c 1 R h Y m x l I i A v P j x F b n R y e S B U e X B l P S J O Y X Z p Z 2 F 0 a W 9 u U 3 R l c E 5 h b W U i I F Z h b H V l P S J z T m F 2 Z W d h w 6 f D o 2 8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T G F z d F V w Z G F 0 Z W Q i I F Z h b H V l P S J k M j A y N S 0 x M C 0 y O V Q x M D o 0 O D o 0 O C 4 3 M z g 1 N z I 1 W i I g L z 4 8 R W 5 0 c n k g V H l w Z T 0 i R m l s b E V y c m 9 y Q 2 9 1 b n Q i I F Z h b H V l P S J s M C I g L z 4 8 R W 5 0 c n k g V H l w Z T 0 i R m l s b E N v b H V t b l R 5 c G V z I i B W Y W x 1 Z T 0 i c 0 J n W U d C Z 0 1 G Q l E 9 P S I g L z 4 8 R W 5 0 c n k g V H l w Z T 0 i R m l s b E V y c m 9 y Q 2 9 k Z S I g V m F s d W U 9 I n N V b m t u b 3 d u I i A v P j x F b n R y e S B U e X B l P S J G a W x s Q 2 9 s d W 1 u T m F t Z X M i I F Z h b H V l P S J z W y Z x d W 9 0 O 0 l O V E V S V k V O Q 0 F P J n F 1 b 3 Q 7 L C Z x d W 9 0 O 0 d J T l 9 D T 0 R J R 0 8 m c X V v d D s s J n F 1 b 3 Q 7 R 0 l O X 0 R F U 0 N S S U N B T y Z x d W 9 0 O y w m c X V v d D t F S V h P J n F 1 b 3 Q 7 L C Z x d W 9 0 O 0 N B T k R J R E F U V V J B U y Z x d W 9 0 O y w m c X V v d D t B U k V B J n F 1 b 3 Q 7 L C Z x d W 9 0 O 0 N O J n F 1 b 3 Q 7 X S I g L z 4 8 R W 5 0 c n k g V H l w Z T 0 i R m l s b E N v d W 5 0 I i B W Y W x 1 Z T 0 i b D k x I i A v P j x F b n R y e S B U e X B l P S J B Z G R l Z F R v R G F 0 Y U 1 v Z G V s I i B W Y W x 1 Z T 0 i b D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d G V y d m V u Y 2 9 l c y 9 U a X B v I E F s d G V y Y W R v L n t J T l R F U l Z F T k N B T y w w f S Z x d W 9 0 O y w m c X V v d D t T Z W N 0 a W 9 u M S 9 J b n R l c n Z l b m N v Z X M v V G l w b y B B b H R l c m F k b y 5 7 R 0 l O X 0 N P R E l H T y w x f S Z x d W 9 0 O y w m c X V v d D t T Z W N 0 a W 9 u M S 9 J b n R l c n Z l b m N v Z X M v V G l w b y B B b H R l c m F k b y 5 7 R 0 l O X 0 R F U 0 N S S U N B T y w y f S Z x d W 9 0 O y w m c X V v d D t T Z W N 0 a W 9 u M S 9 J b n R l c n Z l b m N v Z X M v V G l w b y B B b H R l c m F k b y 5 7 R U l Y T y w z f S Z x d W 9 0 O y w m c X V v d D t T Z W N 0 a W 9 u M S 9 J b n R l c n Z l b m N v Z X M v V G l w b y B B b H R l c m F k b y 5 7 Q 0 F O R E l E Q V R V U k F T L D R 9 J n F 1 b 3 Q 7 L C Z x d W 9 0 O 1 N l Y 3 R p b 2 4 x L 0 l u d G V y d m V u Y 2 9 l c y 9 U a X B v I E F s d G V y Y W R v L n t B U k V B L D V 9 J n F 1 b 3 Q 7 L C Z x d W 9 0 O 1 N l Y 3 R p b 2 4 x L 0 l u d G V y d m V u Y 2 9 l c y 9 U a X B v I E F s d G V y Y W R v L n t D T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J b n R l c n Z l b m N v Z X M v V G l w b y B B b H R l c m F k b y 5 7 S U 5 U R V J W R U 5 D Q U 8 s M H 0 m c X V v d D s s J n F 1 b 3 Q 7 U 2 V j d G l v b j E v S W 5 0 Z X J 2 Z W 5 j b 2 V z L 1 R p c G 8 g Q W x 0 Z X J h Z G 8 u e 0 d J T l 9 D T 0 R J R 0 8 s M X 0 m c X V v d D s s J n F 1 b 3 Q 7 U 2 V j d G l v b j E v S W 5 0 Z X J 2 Z W 5 j b 2 V z L 1 R p c G 8 g Q W x 0 Z X J h Z G 8 u e 0 d J T l 9 E R V N D U k l D Q U 8 s M n 0 m c X V v d D s s J n F 1 b 3 Q 7 U 2 V j d G l v b j E v S W 5 0 Z X J 2 Z W 5 j b 2 V z L 1 R p c G 8 g Q W x 0 Z X J h Z G 8 u e 0 V J W E 8 s M 3 0 m c X V v d D s s J n F 1 b 3 Q 7 U 2 V j d G l v b j E v S W 5 0 Z X J 2 Z W 5 j b 2 V z L 1 R p c G 8 g Q W x 0 Z X J h Z G 8 u e 0 N B T k R J R E F U V V J B U y w 0 f S Z x d W 9 0 O y w m c X V v d D t T Z W N 0 a W 9 u M S 9 J b n R l c n Z l b m N v Z X M v V G l w b y B B b H R l c m F k b y 5 7 Q V J F Q S w 1 f S Z x d W 9 0 O y w m c X V v d D t T Z W N 0 a W 9 u M S 9 J b n R l c n Z l b m N v Z X M v V G l w b y B B b H R l c m F k b y 5 7 Q 0 4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h b m R p Z G F 0 d X J h c z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l Z E N v b X B s Z X R l U m V z d W x 0 V G 9 X b 3 J r c 2 h l Z X Q i I F Z h b H V l P S J s M C I g L z 4 8 R W 5 0 c n k g V H l w Z T 0 i R m l s b F R v R G F 0 Y U 1 v Z G V s R W 5 h Y m x l Z C I g V m F s d W U 9 I m w x I i A v P j x F b n R y e S B U e X B l P S J J c 1 B y a X Z h d G U i I F Z h b H V l P S J s M C I g L z 4 8 R W 5 0 c n k g V H l w Z T 0 i U X V l c n l J R C I g V m F s d W U 9 I n N h O T c z M z k 3 Z i 0 4 Z W Y 1 L T Q x N T Q t O D A 3 M i 1 h N z A 2 Y T U w N z F k Z j M i I C 8 + P E V u d H J 5 I F R 5 c G U 9 I l J l c 3 V s d F R 5 c G U i I F Z h b H V l P S J z V G F i b G U i I C 8 + P E V u d H J 5 I F R 5 c G U 9 I k 5 h d m l n Y X R p b 2 5 T d G V w T m F t Z S I g V m F s d W U 9 I n N O Y X Z l Z 2 H D p 8 O j b y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M Y X N 0 V X B k Y X R l Z C I g V m F s d W U 9 I m Q y M D I 1 L T E w L T I 5 V D E w O j Q 4 O j Q 4 L j c 1 N j I x O D d a I i A v P j x F b n R y e S B U e X B l P S J G a W x s R X J y b 3 J D b 3 V u d C I g V m F s d W U 9 I m w w I i A v P j x F b n R y e S B U e X B l P S J G a W x s Q 2 9 s d W 1 u V H l w Z X M i I F Z h b H V l P S J z Q m d Z R 0 F 3 V U Y i I C 8 + P E V u d H J 5 I F R 5 c G U 9 I k Z p b G x F c n J v c k N v Z G U i I F Z h b H V l P S J z V W 5 r b m 9 3 b i I g L z 4 8 R W 5 0 c n k g V H l w Z T 0 i R m l s b E N v b H V t b k 5 h b W V z I i B W Y W x 1 Z T 0 i c 1 s m c X V v d D t J T l R f Q 0 9 E S U d P J n F 1 b 3 Q 7 L C Z x d W 9 0 O 0 5 E T 1 9 D T 0 R J R 0 8 m c X V v d D s s J n F 1 b 3 Q 7 T k R P X 0 R F U 0 N S S U N B T y Z x d W 9 0 O y w m c X V v d D t O X 0 J F T i Z x d W 9 0 O y w m c X V v d D t B U k V B J n F 1 b 3 Q 7 L C Z x d W 9 0 O 0 N O J n F 1 b 3 Q 7 X S I g L z 4 8 R W 5 0 c n k g V H l w Z T 0 i R m l s b E N v d W 5 0 I i B W Y W x 1 Z T 0 i b D Q 0 I i A v P j x F b n R y e S B U e X B l P S J B Z G R l Z F R v R G F 0 Y U 1 v Z G V s I i B W Y W x 1 Z T 0 i b D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h b m R p Z G F 0 d X J h c y 9 U a X B v I E F s d G V y Y W R v L n t J T l R f Q 0 9 E S U d P L D B 9 J n F 1 b 3 Q 7 L C Z x d W 9 0 O 1 N l Y 3 R p b 2 4 x L 0 N h b m R p Z G F 0 d X J h c y 9 U a X B v I E F s d G V y Y W R v L n t O R E 9 f Q 0 9 E S U d P L D F 9 J n F 1 b 3 Q 7 L C Z x d W 9 0 O 1 N l Y 3 R p b 2 4 x L 0 N h b m R p Z G F 0 d X J h c y 9 D Y W R h I F B h b G F 2 c m E g Z W 0 g T W F p w 7 p z Y 3 V s Y X M u e 0 5 E T 1 9 E R V N D U k l D Q U 8 s M n 0 m c X V v d D s s J n F 1 b 3 Q 7 U 2 V j d G l v b j E v Q 2 F u Z G l k Y X R 1 c m F z L 1 R p c G 8 g Q W x 0 Z X J h Z G 8 u e 0 5 f Q k V O L D N 9 J n F 1 b 3 Q 7 L C Z x d W 9 0 O 1 N l Y 3 R p b 2 4 x L 0 N h b m R p Z G F 0 d X J h c y 9 U a X B v I E F s d G V y Y W R v L n t B U k V B L D R 9 J n F 1 b 3 Q 7 L C Z x d W 9 0 O 1 N l Y 3 R p b 2 4 x L 0 N h b m R p Z G F 0 d X J h c y 9 U a X B v I E F s d G V y Y W R v L n t D T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Y W 5 k a W R h d H V y Y X M v V G l w b y B B b H R l c m F k b y 5 7 S U 5 U X 0 N P R E l H T y w w f S Z x d W 9 0 O y w m c X V v d D t T Z W N 0 a W 9 u M S 9 D Y W 5 k a W R h d H V y Y X M v V G l w b y B B b H R l c m F k b y 5 7 T k R P X 0 N P R E l H T y w x f S Z x d W 9 0 O y w m c X V v d D t T Z W N 0 a W 9 u M S 9 D Y W 5 k a W R h d H V y Y X M v Q 2 F k Y S B Q Y W x h d n J h I G V t I E 1 h a c O 6 c 2 N 1 b G F z L n t O R E 9 f R E V T Q 1 J J Q 0 F P L D J 9 J n F 1 b 3 Q 7 L C Z x d W 9 0 O 1 N l Y 3 R p b 2 4 x L 0 N h b m R p Z G F 0 d X J h c y 9 U a X B v I E F s d G V y Y W R v L n t O X 0 J F T i w z f S Z x d W 9 0 O y w m c X V v d D t T Z W N 0 a W 9 u M S 9 D Y W 5 k a W R h d H V y Y X M v V G l w b y B B b H R l c m F k b y 5 7 Q V J F Q S w 0 f S Z x d W 9 0 O y w m c X V v d D t T Z W N 0 a W 9 u M S 9 D Y W 5 k a W R h d H V y Y X M v V G l w b y B B b H R l c m F k b y 5 7 Q 0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5 V V D I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Z W R D b 2 1 w b G V 0 Z V J l c 3 V s d F R v V 2 9 y a 3 N o Z W V 0 I i B W Y W x 1 Z T 0 i b D A i I C 8 + P E V u d H J 5 I F R 5 c G U 9 I k Z p b G x M Y X N 0 V X B k Y X R l Z C I g V m F s d W U 9 I m Q y M D I 1 L T E w L T I 5 V D E w O j Q 4 O j Q 4 L j c 1 N j I x O D d a I i A v P j x F b n R y e S B U e X B l P S J J c 1 B y a X Z h d G U i I F Z h b H V l P S J s M C I g L z 4 8 R W 5 0 c n k g V H l w Z T 0 i U m V z d W x 0 V H l w Z S I g V m F s d W U 9 I n N U Y W J s Z S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R d W V y e U l E I i B W Y W x 1 Z T 0 i c z I x N j F l N z l k L T B h Z j c t N D g 1 N C 1 h N G Q 4 L W I z M T c 5 Z D I 0 M j I 3 Y y I g L z 4 8 R W 5 0 c n k g V H l w Z T 0 i R m l s b F R v R G F 0 Y U 1 v Z G V s R W 5 h Y m x l Z C I g V m F s d W U 9 I m w x I i A v P j x F b n R y e S B U e X B l P S J G a W x s T 2 J q Z W N 0 V H l w Z S I g V m F s d W U 9 I n N D b 2 5 u Z W N 0 a W 9 u T 2 5 s e S I g L z 4 8 R W 5 0 c n k g V H l w Z T 0 i R m l s b E N v b H V t b l R 5 c G V z I i B W Y W x 1 Z T 0 i c 0 F B Q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O R E 9 f Q 0 9 E S U d P J n F 1 b 3 Q 7 L C Z x d W 9 0 O 0 5 E T 1 9 E R V N D U k l D Q U 8 m c X V v d D t d I i A v P j x F b n R y e S B U e X B l P S J G a W x s Q 2 9 1 b n Q i I F Z h b H V l P S J s O C I g L z 4 8 R W 5 0 c n k g V H l w Z T 0 i Q W R k Z W R U b 0 R h d G F N b 2 R l b C I g V m F s d W U 9 I m w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V V Q y L 0 N h Y m X D p 2 F s a G 9 z I F B y b 2 1 v d m l k b 3 M u e 0 5 E T 1 9 D T 0 R J R 0 8 s M H 0 m c X V v d D s s J n F 1 b 3 Q 7 U 2 V j d G l v b j E v T l V U M i 9 D Y W J l w 6 d h b G h v c y B Q c m 9 t b 3 Z p Z G 9 z L n t O R E 9 f R E V T Q 1 J J Q 0 F P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5 V V D I v Q 2 F i Z c O n Y W x o b 3 M g U H J v b W 9 2 a W R v c y 5 7 T k R P X 0 N P R E l H T y w w f S Z x d W 9 0 O y w m c X V v d D t T Z W N 0 a W 9 u M S 9 O V V Q y L 0 N h Y m X D p 2 F s a G 9 z I F B y b 2 1 v d m l k b 3 M u e 0 5 E T 1 9 E R V N D U k l D Q U 8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l c 3 N v Y X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b G 9 y Y W N v Z X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N D d W x 0 d X J h c y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n Z l b m N v Z X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u Z G l k Y X R 1 c m F z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V V D I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l V U M i 9 T U U w l M j B S Z X N 1 b H R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l V U M i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V z c 2 9 h c y 9 D Y W J l J U M z J U E 3 Y W x o b 3 M l M j B Q c m 9 t b 3 Z p Z G 9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c 3 N v Y X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b G 9 y Y W N v Z X M v Q 2 F i Z S V D M y V B N 2 F s a G 9 z J T I w U H J v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s b 3 J h Y 2 9 l c y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5 k a W R h d H V y Y X M v Q 2 F i Z S V D M y V B N 2 F s a G 9 z J T I w U H J v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5 k a W R h d H V y Y X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2 Z W 5 j b 2 V z L 0 N h Y m U l Q z M l Q T d h b G h v c y U y M F B y b 2 1 v d m l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2 Z W 5 j b 2 V z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Q 3 V s d H V y Y X M v Q 2 F i Z S V D M y V B N 2 F s a G 9 z J T I w U H J v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0 N 1 b H R 1 c m F z L 1 R p c G 8 l M j B B b H R l c m F k b z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Q Z X N z b 2 F z L 1 N R T C U y M F J l c 3 V s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s b 3 J h Y 2 9 l c y 9 T U U w l M j B S Z X N 1 b H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N D d W x 0 d X J h c y 9 T U U w l M j B S Z X N 1 b H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2 Z W 5 j b 2 V z L 1 N R T C U y M F J l c 3 V s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5 k a W R h d H V y Y X M v U 1 F M J T I w U m V z d W x 0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c 3 N v Y X M v Q 2 F k Y S U y M F B h b G F 2 c m E l M j B l b S U y M E 1 h a S V D M y V C Q X N j d W x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G x v c m F j b 2 V z L 0 N h Z G E l M j B Q Y W x h d n J h J T I w Z W 0 l M j B N Y W k l Q z M l Q k F z Y 3 V s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0 N 1 b H R 1 c m F z L 0 N h Z G E l M j B Q Y W x h d n J h J T I w Z W 0 l M j B N Y W k l Q z M l Q k F z Y 3 V s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5 k a W R h d H V y Y X M v Q 2 F k Y S U y M F B h b G F 2 c m E l M j B l b S U y M E 1 h a S V D M y V C Q X N j d W x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m R p Z G F 0 d X J h c 0 N 1 b H R 1 c m F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T E z M j U 3 N 2 Y t N m Z h N S 0 0 N G F j L T g 4 M m E t M W E y M T V m Z D Z m Z D h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C I g L z 4 8 R W 5 0 c n k g V H l w Z T 0 i R m l s b E x h c 3 R V c G R h d G V k I i B W Y W x 1 Z T 0 i Z D I w M j U t M T A t M j l U M T A 6 N D g 6 N D g u N z U 2 M j E 4 N 1 o i I C 8 + P E V u d H J 5 I F R 5 c G U 9 I k Z p b G x F c n J v c k N v d W 5 0 I i B W Y W x 1 Z T 0 i b D A i I C 8 + P E V u d H J 5 I F R 5 c G U 9 I k Z p b G x D b 2 x 1 b W 5 U e X B l c y I g V m F s d W U 9 I n N C Z 1 l H Q m d Z R 0 F 3 P T 0 i I C 8 + P E V u d H J 5 I F R 5 c G U 9 I k Z p b G x F c n J v c k N v Z G U i I F Z h b H V l P S J z V W 5 r b m 9 3 b i I g L z 4 8 R W 5 0 c n k g V H l w Z T 0 i R m l s b E N v b H V t b k 5 h b W V z I i B W Y W x 1 Z T 0 i c 1 s m c X V v d D t J T l R f Q 0 9 E S U d P J n F 1 b 3 Q 7 L C Z x d W 9 0 O 0 5 E T 1 9 D T 0 R J R 0 8 m c X V v d D s s J n F 1 b 3 Q 7 T k R P X 0 R F U 0 N S S U N B T y Z x d W 9 0 O y w m c X V v d D t U S V B P X 1 N V U E V S R k l D S U U m c X V v d D s s J n F 1 b 3 Q 7 T 0 N V U E F f U 0 9 M T y Z x d W 9 0 O y w m c X V v d D t H U l V Q T 1 9 D V U x U V V J B J n F 1 b 3 Q 7 L C Z x d W 9 0 O 0 5 f Q k V O J n F 1 b 3 Q 7 X S I g L z 4 8 R W 5 0 c n k g V H l w Z T 0 i R m l s b E N v d W 5 0 I i B W Y W x 1 Z T 0 i b D E 4 M j E i I C 8 + P E V u d H J 5 I F R 5 c G U 9 I k F k Z G V k V G 9 E Y X R h T W 9 k Z W w i I F Z h b H V l P S J s M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F u Z G l k Y X R 1 c m F z Q 3 V s d H V y Y X M v V G l w b y B B b H R l c m F k b y 5 7 S U 5 U X 0 N P R E l H T y w w f S Z x d W 9 0 O y w m c X V v d D t T Z W N 0 a W 9 u M S 9 D Y W 5 k a W R h d H V y Y X N D d W x 0 d X J h c y 9 U a X B v I E F s d G V y Y W R v L n t O R E 9 f Q 0 9 E S U d P L D F 9 J n F 1 b 3 Q 7 L C Z x d W 9 0 O 1 N l Y 3 R p b 2 4 x L 0 N h b m R p Z G F 0 d X J h c 0 N 1 b H R 1 c m F z L 0 N h Z G E g U G F s Y X Z y Y S B l b S B N Y W n D u n N j d W x h c y 5 7 T k R P X 0 R F U 0 N S S U N B T y w y f S Z x d W 9 0 O y w m c X V v d D t T Z W N 0 a W 9 u M S 9 D Y W 5 k a W R h d H V y Y X N D d W x 0 d X J h c y 9 D Y W R h I F B h b G F 2 c m E g Z W 0 g T W F p w 7 p z Y 3 V s Y X M u e 1 R J U E 9 f U 1 V Q R V J G S U N J R S w z f S Z x d W 9 0 O y w m c X V v d D t T Z W N 0 a W 9 u M S 9 D Y W 5 k a W R h d H V y Y X N D d W x 0 d X J h c y 9 D Y W R h I F B h b G F 2 c m E g Z W 0 g T W F p w 7 p z Y 3 V s Y X M u e 0 9 D V V B B X 1 N P T E 8 s N H 0 m c X V v d D s s J n F 1 b 3 Q 7 U 2 V j d G l v b j E v Q 2 F u Z G l k Y X R 1 c m F z Q 3 V s d H V y Y X M v Q 2 F k Y S B Q Y W x h d n J h I G V t I E 1 h a c O 6 c 2 N 1 b G F z L n t H U l V Q T 1 9 D V U x U V V J B L D V 9 J n F 1 b 3 Q 7 L C Z x d W 9 0 O 1 N l Y 3 R p b 2 4 x L 0 N h b m R p Z G F 0 d X J h c 0 N 1 b H R 1 c m F z L 1 R p c G 8 g Q W x 0 Z X J h Z G 8 u e 0 5 f Q k V O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N h b m R p Z G F 0 d X J h c 0 N 1 b H R 1 c m F z L 1 R p c G 8 g Q W x 0 Z X J h Z G 8 u e 0 l O V F 9 D T 0 R J R 0 8 s M H 0 m c X V v d D s s J n F 1 b 3 Q 7 U 2 V j d G l v b j E v Q 2 F u Z G l k Y X R 1 c m F z Q 3 V s d H V y Y X M v V G l w b y B B b H R l c m F k b y 5 7 T k R P X 0 N P R E l H T y w x f S Z x d W 9 0 O y w m c X V v d D t T Z W N 0 a W 9 u M S 9 D Y W 5 k a W R h d H V y Y X N D d W x 0 d X J h c y 9 D Y W R h I F B h b G F 2 c m E g Z W 0 g T W F p w 7 p z Y 3 V s Y X M u e 0 5 E T 1 9 E R V N D U k l D Q U 8 s M n 0 m c X V v d D s s J n F 1 b 3 Q 7 U 2 V j d G l v b j E v Q 2 F u Z G l k Y X R 1 c m F z Q 3 V s d H V y Y X M v Q 2 F k Y S B Q Y W x h d n J h I G V t I E 1 h a c O 6 c 2 N 1 b G F z L n t U S V B P X 1 N V U E V S R k l D S U U s M 3 0 m c X V v d D s s J n F 1 b 3 Q 7 U 2 V j d G l v b j E v Q 2 F u Z G l k Y X R 1 c m F z Q 3 V s d H V y Y X M v Q 2 F k Y S B Q Y W x h d n J h I G V t I E 1 h a c O 6 c 2 N 1 b G F z L n t P Q 1 V Q Q V 9 T T 0 x P L D R 9 J n F 1 b 3 Q 7 L C Z x d W 9 0 O 1 N l Y 3 R p b 2 4 x L 0 N h b m R p Z G F 0 d X J h c 0 N 1 b H R 1 c m F z L 0 N h Z G E g U G F s Y X Z y Y S B l b S B N Y W n D u n N j d W x h c y 5 7 R 1 J V U E 9 f Q 1 V M V F V S Q S w 1 f S Z x d W 9 0 O y w m c X V v d D t T Z W N 0 a W 9 u M S 9 D Y W 5 k a W R h d H V y Y X N D d W x 0 d X J h c y 9 U a X B v I E F s d G V y Y W R v L n t O X 0 J F T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F u Z G l k Y X R 1 c m F z Q 3 V s d H V y Y X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u Z G l k Y X R 1 c m F z Q 3 V s d H V y Y X M v U 1 F M J T I w U m V z d W x 0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5 k a W R h d H V y Y X N D d W x 0 d X J h c y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u Z G l k Y X R 1 c m F z Q 3 V s d H V y Y X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u Z G l k Y X R 1 c m F z Q 3 V s d H V y Y X M v Q 2 F k Y S U y M F B h b G F 2 c m E l M j B l b S U y M E 1 h a S V D M y V C Q X N j d W x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2 S t O i p j D Z Q K U M A s F y Z N A M A A A A A A I A A A A A A B B m A A A A A Q A A I A A A A C G r J z 8 z n E 7 I E G S A 1 m 9 v S 7 S y V 3 / t 0 5 y 3 7 O n G v + M 7 A 1 8 N A A A A A A 6 A A A A A A g A A I A A A A I h k i 3 4 1 d u I 3 G 1 1 V q K T N V P o J i Z 7 j y K O u A b k u 3 5 B N p d w q U A A A A K b o 2 z B H j m w R u f T r 4 + Y C L X s l F p C c t P P s Z C K t d C V h O 0 4 N l i i p h c f T 4 3 t R T s 8 Q 8 J t h b p 9 p f g 7 5 7 q Q h q 5 G p A B t K 5 b 9 d Q 2 / q U w Y 1 W d P O 9 U V I e y j H Q A A A A A z T C b w j t K O p p / r x F k m S 1 F y L + / / v O k y k r O 7 + K V d q b h R V P q / A T G c I C j 2 B R i e I B t J c F z p l h U G H n L I h j i i / P D 3 a 5 B s = < / D a t a M a s h u p > 
</file>

<file path=customXml/item8.xml>��< ? x m l   v e r s i o n = " 1 . 0 "   e n c o d i n g = " U T F - 1 6 " ? > < G e m i n i   x m l n s = " h t t p : / / g e m i n i / p i v o t c u s t o m i z a t i o n / T a b l e X M L _ Q u a d r o 0 3 _ 2 8 9 4 9 d 9 6 - 5 c 5 1 - 4 5 e d - 9 d 4 e - a 4 3 b f 5 5 7 b a b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< / s t r i n g > < / k e y > < v a l u e > < i n t > 7 4 < / i n t > < / v a l u e > < / i t e m > < i t e m > < k e y > < s t r i n g > N U M _ C O D I G O < / s t r i n g > < / k e y > < v a l u e > < i n t > 1 2 4 < / i n t > < / v a l u e > < / i t e m > < i t e m > < k e y > < s t r i n g > R E G I A O < / s t r i n g > < / k e y > < v a l u e > < i n t > 8 3 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 V A R _ F I N < / s t r i n g > < / k e y > < v a l u e > < i n t > 8 9 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 N O V A _ R E G I A O < / s t r i n g > < / k e y > < v a l u e > < i n t > 1 2 7 < / i n t > < / v a l u e > < / i t e m > < i t e m > < k e y > < s t r i n g > N O V O _ N I V E L _ I I I < / s t r i n g > < / k e y > < v a l u e > < i n t > 1 3 7 < / i n t > < / v a l u e > < / i t e m > < i t e m > < k e y > < s t r i n g > N O V A _ C U L T U R A < / s t r i n g > < / k e y > < v a l u e > < i n t > 1 3 5 < / i n t > < / v a l u e > < / i t e m > < / C o l u m n W i d t h s > < C o l u m n D i s p l a y I n d e x > < i t e m > < k e y > < s t r i n g > T O T A L < / s t r i n g > < / k e y > < v a l u e > < i n t > 0 < / i n t > < / v a l u e > < / i t e m > < i t e m > < k e y > < s t r i n g > N U M _ C O D I G O < / s t r i n g > < / k e y > < v a l u e > < i n t > 1 < / i n t > < / v a l u e > < / i t e m > < i t e m > < k e y > < s t r i n g > R E G I A O < / s t r i n g > < / k e y > < v a l u e > < i n t > 2 < / i n t > < / v a l u e > < / i t e m > < i t e m > < k e y > < s t r i n g > C O D _ N I V E L _ I I I < / s t r i n g > < / k e y > < v a l u e > < i n t > 3 < / i n t > < / v a l u e > < / i t e m > < i t e m > < k e y > < s t r i n g > N I V E L _ I I I < / s t r i n g > < / k e y > < v a l u e > < i n t > 4 < / i n t > < / v a l u e > < / i t e m > < i t e m > < k e y > < s t r i n g > C U L _ C O D I G O < / s t r i n g > < / k e y > < v a l u e > < i n t > 5 < / i n t > < / v a l u e > < / i t e m > < i t e m > < k e y > < s t r i n g > C U L T U R A < / s t r i n g > < / k e y > < v a l u e > < i n t > 6 < / i n t > < / v a l u e > < / i t e m > < i t e m > < k e y > < s t r i n g > V A R _ F I N < / s t r i n g > < / k e y > < v a l u e > < i n t > 7 < / i n t > < / v a l u e > < / i t e m > < i t e m > < k e y > < s t r i n g > C A N D I D A T U R A S < / s t r i n g > < / k e y > < v a l u e > < i n t > 8 < / i n t > < / v a l u e > < / i t e m > < i t e m > < k e y > < s t r i n g > A R E A < / s t r i n g > < / k e y > < v a l u e > < i n t > 9 < / i n t > < / v a l u e > < / i t e m > < i t e m > < k e y > < s t r i n g > N O V A _ R E G I A O < / s t r i n g > < / k e y > < v a l u e > < i n t > 1 0 < / i n t > < / v a l u e > < / i t e m > < i t e m > < k e y > < s t r i n g > N O V O _ N I V E L _ I I I < / s t r i n g > < / k e y > < v a l u e > < i n t > 1 1 < / i n t > < / v a l u e > < / i t e m > < i t e m > < k e y > < s t r i n g > N O V A _ C U L T U R A 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G r a f i c o s M o d e l o T _ a 5 4 f c 1 4 f - 0 9 7 e - 4 a c c - 9 c 2 1 - 0 0 8 9 f 5 f f 2 3 d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 C M T _ D E S _ T I P _ T R F < / s t r i n g > < / k e y > < v a l u e > < i n t > 1 4 8 < / i n t > < / v a l u e > < / i t e m > < i t e m > < k e y > < s t r i n g > M E D I D A < / s t r i n g > < / k e y > < v a l u e > < i n t > 8 6 < / i n t > < / v a l u e > < / i t e m > < i t e m > < k e y > < s t r i n g > N _ C O M U N I C A C O E S < / s t r i n g > < / k e y > < v a l u e > < i n t > 1 5 5 < / i n t > < / v a l u e > < / i t e m > < i t e m > < k e y > < s t r i n g > N _ C E D < / s t r i n g > < / k e y > < v a l u e > < i n t > 7 7 < / i n t > < / v a l u e > < / i t e m > < i t e m > < k e y > < s t r i n g > N _ C E S < / s t r i n g > < / k e y > < v a l u e > < i n t > 7 5 < / i n t > < / v a l u e > < / i t e m > < i t e m > < k e y > < s t r i n g > D I R E I T O S < / s t r i n g > < / k e y > < v a l u e > < i n t > 9 2 < / i n t > < / v a l u e > < / i t e m > < i t e m > < k e y > < s t r i n g > M O N T A N T E < / s t r i n g > < / k e y > < v a l u e > < i n t > 1 0 7 < / i n t > < / v a l u e > < / i t e m > < i t e m > < k e y > < s t r i n g > A R E A < / s t r i n g > < / k e y > < v a l u e > < i n t > 6 9 < / i n t > < / v a l u e > < / i t e m > < i t e m > < k e y > < s t r i n g > A J U D A < / s t r i n g > < / k e y > < v a l u e > < i n t > 7 7 < / i n t > < / v a l u e > < / i t e m > < / C o l u m n W i d t h s > < C o l u m n D i s p l a y I n d e x > < i t e m > < k e y > < s t r i n g > C M T _ D E S _ T I P _ T R F < / s t r i n g > < / k e y > < v a l u e > < i n t > 0 < / i n t > < / v a l u e > < / i t e m > < i t e m > < k e y > < s t r i n g > M E D I D A < / s t r i n g > < / k e y > < v a l u e > < i n t > 1 < / i n t > < / v a l u e > < / i t e m > < i t e m > < k e y > < s t r i n g > N _ C O M U N I C A C O E S < / s t r i n g > < / k e y > < v a l u e > < i n t > 2 < / i n t > < / v a l u e > < / i t e m > < i t e m > < k e y > < s t r i n g > N _ C E D < / s t r i n g > < / k e y > < v a l u e > < i n t > 3 < / i n t > < / v a l u e > < / i t e m > < i t e m > < k e y > < s t r i n g > N _ C E S < / s t r i n g > < / k e y > < v a l u e > < i n t > 4 < / i n t > < / v a l u e > < / i t e m > < i t e m > < k e y > < s t r i n g > D I R E I T O S < / s t r i n g > < / k e y > < v a l u e > < i n t > 5 < / i n t > < / v a l u e > < / i t e m > < i t e m > < k e y > < s t r i n g > M O N T A N T E < / s t r i n g > < / k e y > < v a l u e > < i n t > 6 < / i n t > < / v a l u e > < / i t e m > < i t e m > < k e y > < s t r i n g > A R E A < / s t r i n g > < / k e y > < v a l u e > < i n t > 7 < / i n t > < / v a l u e > < / i t e m > < i t e m > < k e y > < s t r i n g > A J U D A 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95DFBFF5-D4C5-47B7-BC36-3965B3BBEEF4}">
  <ds:schemaRefs/>
</ds:datastoreItem>
</file>

<file path=customXml/itemProps10.xml><?xml version="1.0" encoding="utf-8"?>
<ds:datastoreItem xmlns:ds="http://schemas.openxmlformats.org/officeDocument/2006/customXml" ds:itemID="{6CE58C0B-77E2-40B4-9F2D-63BB54F2598B}">
  <ds:schemaRefs/>
</ds:datastoreItem>
</file>

<file path=customXml/itemProps11.xml><?xml version="1.0" encoding="utf-8"?>
<ds:datastoreItem xmlns:ds="http://schemas.openxmlformats.org/officeDocument/2006/customXml" ds:itemID="{0DBE456B-310F-4575-84C9-517A7777D5C3}">
  <ds:schemaRefs/>
</ds:datastoreItem>
</file>

<file path=customXml/itemProps12.xml><?xml version="1.0" encoding="utf-8"?>
<ds:datastoreItem xmlns:ds="http://schemas.openxmlformats.org/officeDocument/2006/customXml" ds:itemID="{9C0096E7-B485-401E-8EDC-C39274B860C5}">
  <ds:schemaRefs/>
</ds:datastoreItem>
</file>

<file path=customXml/itemProps13.xml><?xml version="1.0" encoding="utf-8"?>
<ds:datastoreItem xmlns:ds="http://schemas.openxmlformats.org/officeDocument/2006/customXml" ds:itemID="{0BA01A43-29EB-4E75-B69F-37046842EA3F}">
  <ds:schemaRefs/>
</ds:datastoreItem>
</file>

<file path=customXml/itemProps14.xml><?xml version="1.0" encoding="utf-8"?>
<ds:datastoreItem xmlns:ds="http://schemas.openxmlformats.org/officeDocument/2006/customXml" ds:itemID="{43D04E78-F47F-401C-AB03-F258DEE74FC8}">
  <ds:schemaRefs/>
</ds:datastoreItem>
</file>

<file path=customXml/itemProps15.xml><?xml version="1.0" encoding="utf-8"?>
<ds:datastoreItem xmlns:ds="http://schemas.openxmlformats.org/officeDocument/2006/customXml" ds:itemID="{09A60B4A-EA6F-4115-AD99-EEC5167BAE15}">
  <ds:schemaRefs/>
</ds:datastoreItem>
</file>

<file path=customXml/itemProps16.xml><?xml version="1.0" encoding="utf-8"?>
<ds:datastoreItem xmlns:ds="http://schemas.openxmlformats.org/officeDocument/2006/customXml" ds:itemID="{1F477E9A-7EC7-4672-AC31-ECC293BB63DE}">
  <ds:schemaRefs/>
</ds:datastoreItem>
</file>

<file path=customXml/itemProps17.xml><?xml version="1.0" encoding="utf-8"?>
<ds:datastoreItem xmlns:ds="http://schemas.openxmlformats.org/officeDocument/2006/customXml" ds:itemID="{C192B197-F898-4319-B90B-93C65405C92C}">
  <ds:schemaRefs/>
</ds:datastoreItem>
</file>

<file path=customXml/itemProps18.xml><?xml version="1.0" encoding="utf-8"?>
<ds:datastoreItem xmlns:ds="http://schemas.openxmlformats.org/officeDocument/2006/customXml" ds:itemID="{49CC2B61-855D-4B7E-A19B-38784B952EED}">
  <ds:schemaRefs/>
</ds:datastoreItem>
</file>

<file path=customXml/itemProps19.xml><?xml version="1.0" encoding="utf-8"?>
<ds:datastoreItem xmlns:ds="http://schemas.openxmlformats.org/officeDocument/2006/customXml" ds:itemID="{E87224D2-401F-4175-AB5B-CC9E8A2CB50A}">
  <ds:schemaRefs/>
</ds:datastoreItem>
</file>

<file path=customXml/itemProps2.xml><?xml version="1.0" encoding="utf-8"?>
<ds:datastoreItem xmlns:ds="http://schemas.openxmlformats.org/officeDocument/2006/customXml" ds:itemID="{75848EB7-8089-4781-8E00-C91300F2ECC3}">
  <ds:schemaRefs/>
</ds:datastoreItem>
</file>

<file path=customXml/itemProps20.xml><?xml version="1.0" encoding="utf-8"?>
<ds:datastoreItem xmlns:ds="http://schemas.openxmlformats.org/officeDocument/2006/customXml" ds:itemID="{270608DF-7DED-4BFD-9D85-AD5D4C042397}">
  <ds:schemaRefs/>
</ds:datastoreItem>
</file>

<file path=customXml/itemProps21.xml><?xml version="1.0" encoding="utf-8"?>
<ds:datastoreItem xmlns:ds="http://schemas.openxmlformats.org/officeDocument/2006/customXml" ds:itemID="{9C75C616-CA5B-447B-9E1C-B3B8D8E5681D}">
  <ds:schemaRefs/>
</ds:datastoreItem>
</file>

<file path=customXml/itemProps22.xml><?xml version="1.0" encoding="utf-8"?>
<ds:datastoreItem xmlns:ds="http://schemas.openxmlformats.org/officeDocument/2006/customXml" ds:itemID="{8961CFFC-A5B5-4A63-A1CD-59FEB2A8FD0B}">
  <ds:schemaRefs/>
</ds:datastoreItem>
</file>

<file path=customXml/itemProps23.xml><?xml version="1.0" encoding="utf-8"?>
<ds:datastoreItem xmlns:ds="http://schemas.openxmlformats.org/officeDocument/2006/customXml" ds:itemID="{48FE1DB4-7F30-41F7-8A6D-8027AFF5FF2E}">
  <ds:schemaRefs/>
</ds:datastoreItem>
</file>

<file path=customXml/itemProps24.xml><?xml version="1.0" encoding="utf-8"?>
<ds:datastoreItem xmlns:ds="http://schemas.openxmlformats.org/officeDocument/2006/customXml" ds:itemID="{59F766CB-B83F-42CA-AE71-139B70EAE35E}">
  <ds:schemaRefs/>
</ds:datastoreItem>
</file>

<file path=customXml/itemProps25.xml><?xml version="1.0" encoding="utf-8"?>
<ds:datastoreItem xmlns:ds="http://schemas.openxmlformats.org/officeDocument/2006/customXml" ds:itemID="{C1F7B6FF-797F-4FA3-B385-D13160E36674}">
  <ds:schemaRefs/>
</ds:datastoreItem>
</file>

<file path=customXml/itemProps26.xml><?xml version="1.0" encoding="utf-8"?>
<ds:datastoreItem xmlns:ds="http://schemas.openxmlformats.org/officeDocument/2006/customXml" ds:itemID="{BC280409-B20F-42F0-8577-3FB3BDF4BC4C}">
  <ds:schemaRefs/>
</ds:datastoreItem>
</file>

<file path=customXml/itemProps27.xml><?xml version="1.0" encoding="utf-8"?>
<ds:datastoreItem xmlns:ds="http://schemas.openxmlformats.org/officeDocument/2006/customXml" ds:itemID="{6F681F91-4538-44E0-B5E1-6F148386B3E2}">
  <ds:schemaRefs/>
</ds:datastoreItem>
</file>

<file path=customXml/itemProps28.xml><?xml version="1.0" encoding="utf-8"?>
<ds:datastoreItem xmlns:ds="http://schemas.openxmlformats.org/officeDocument/2006/customXml" ds:itemID="{CADACC9C-1F49-49E2-8140-C4646C7BC073}">
  <ds:schemaRefs/>
</ds:datastoreItem>
</file>

<file path=customXml/itemProps29.xml><?xml version="1.0" encoding="utf-8"?>
<ds:datastoreItem xmlns:ds="http://schemas.openxmlformats.org/officeDocument/2006/customXml" ds:itemID="{018DC1E4-929C-44E5-975B-CEDC5003CD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8D01BE-89F7-4148-B771-5161791A01E3}">
  <ds:schemaRefs/>
</ds:datastoreItem>
</file>

<file path=customXml/itemProps30.xml><?xml version="1.0" encoding="utf-8"?>
<ds:datastoreItem xmlns:ds="http://schemas.openxmlformats.org/officeDocument/2006/customXml" ds:itemID="{086F6897-61FD-4537-8226-A1BD6FDFDAF5}">
  <ds:schemaRefs/>
</ds:datastoreItem>
</file>

<file path=customXml/itemProps31.xml><?xml version="1.0" encoding="utf-8"?>
<ds:datastoreItem xmlns:ds="http://schemas.openxmlformats.org/officeDocument/2006/customXml" ds:itemID="{DD5786A1-9678-46F0-B52E-211D89CEA5ED}">
  <ds:schemaRefs/>
</ds:datastoreItem>
</file>

<file path=customXml/itemProps32.xml><?xml version="1.0" encoding="utf-8"?>
<ds:datastoreItem xmlns:ds="http://schemas.openxmlformats.org/officeDocument/2006/customXml" ds:itemID="{41A391B1-01AE-43AB-86D3-9D50ADB423C5}">
  <ds:schemaRefs/>
</ds:datastoreItem>
</file>

<file path=customXml/itemProps33.xml><?xml version="1.0" encoding="utf-8"?>
<ds:datastoreItem xmlns:ds="http://schemas.openxmlformats.org/officeDocument/2006/customXml" ds:itemID="{DB4364A4-F84A-42C5-AF3D-DB3AB9BA6816}">
  <ds:schemaRefs/>
</ds:datastoreItem>
</file>

<file path=customXml/itemProps34.xml><?xml version="1.0" encoding="utf-8"?>
<ds:datastoreItem xmlns:ds="http://schemas.openxmlformats.org/officeDocument/2006/customXml" ds:itemID="{788DC5A6-5454-4F63-9D1A-A2249928F606}">
  <ds:schemaRefs/>
</ds:datastoreItem>
</file>

<file path=customXml/itemProps35.xml><?xml version="1.0" encoding="utf-8"?>
<ds:datastoreItem xmlns:ds="http://schemas.openxmlformats.org/officeDocument/2006/customXml" ds:itemID="{95334D01-A45B-4898-9077-C8B8FC1ADCC2}">
  <ds:schemaRefs/>
</ds:datastoreItem>
</file>

<file path=customXml/itemProps36.xml><?xml version="1.0" encoding="utf-8"?>
<ds:datastoreItem xmlns:ds="http://schemas.openxmlformats.org/officeDocument/2006/customXml" ds:itemID="{D30AFA23-6E66-40F5-99FB-6E447DF763D6}">
  <ds:schemaRefs/>
</ds:datastoreItem>
</file>

<file path=customXml/itemProps37.xml><?xml version="1.0" encoding="utf-8"?>
<ds:datastoreItem xmlns:ds="http://schemas.openxmlformats.org/officeDocument/2006/customXml" ds:itemID="{67FCD95E-13F7-4819-B332-EBF38465AEA0}">
  <ds:schemaRefs/>
</ds:datastoreItem>
</file>

<file path=customXml/itemProps38.xml><?xml version="1.0" encoding="utf-8"?>
<ds:datastoreItem xmlns:ds="http://schemas.openxmlformats.org/officeDocument/2006/customXml" ds:itemID="{55BE591D-5CE0-4F8C-A637-10894A2FBB69}">
  <ds:schemaRefs/>
</ds:datastoreItem>
</file>

<file path=customXml/itemProps39.xml><?xml version="1.0" encoding="utf-8"?>
<ds:datastoreItem xmlns:ds="http://schemas.openxmlformats.org/officeDocument/2006/customXml" ds:itemID="{5A7DC44C-01F6-4279-9260-59EE41A70DBE}">
  <ds:schemaRefs/>
</ds:datastoreItem>
</file>

<file path=customXml/itemProps4.xml><?xml version="1.0" encoding="utf-8"?>
<ds:datastoreItem xmlns:ds="http://schemas.openxmlformats.org/officeDocument/2006/customXml" ds:itemID="{A4B777C9-9D58-4134-94AF-07B04E2EEE7D}">
  <ds:schemaRefs/>
</ds:datastoreItem>
</file>

<file path=customXml/itemProps40.xml><?xml version="1.0" encoding="utf-8"?>
<ds:datastoreItem xmlns:ds="http://schemas.openxmlformats.org/officeDocument/2006/customXml" ds:itemID="{64344401-DC48-40A5-985A-C1C6F5D7590A}">
  <ds:schemaRefs>
    <ds:schemaRef ds:uri="http://schemas.microsoft.com/office/infopath/2007/PartnerControls"/>
    <ds:schemaRef ds:uri="72d6fbae-d18c-49b9-827b-ef4fa516a32b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5399dd73-3458-46cc-953e-caad4892d1f1"/>
    <ds:schemaRef ds:uri="http://schemas.microsoft.com/office/2006/metadata/properties"/>
    <ds:schemaRef ds:uri="http://purl.org/dc/terms/"/>
  </ds:schemaRefs>
</ds:datastoreItem>
</file>

<file path=customXml/itemProps41.xml><?xml version="1.0" encoding="utf-8"?>
<ds:datastoreItem xmlns:ds="http://schemas.openxmlformats.org/officeDocument/2006/customXml" ds:itemID="{11E3F2BC-09E9-4F30-AF4C-3F03AD69390C}">
  <ds:schemaRefs/>
</ds:datastoreItem>
</file>

<file path=customXml/itemProps42.xml><?xml version="1.0" encoding="utf-8"?>
<ds:datastoreItem xmlns:ds="http://schemas.openxmlformats.org/officeDocument/2006/customXml" ds:itemID="{F0B27651-1B6E-446D-BC64-7780DC9EF99D}">
  <ds:schemaRefs/>
</ds:datastoreItem>
</file>

<file path=customXml/itemProps43.xml><?xml version="1.0" encoding="utf-8"?>
<ds:datastoreItem xmlns:ds="http://schemas.openxmlformats.org/officeDocument/2006/customXml" ds:itemID="{BDD3F7EA-8737-40A3-AAEF-A3ACF7DD8301}">
  <ds:schemaRefs/>
</ds:datastoreItem>
</file>

<file path=customXml/itemProps44.xml><?xml version="1.0" encoding="utf-8"?>
<ds:datastoreItem xmlns:ds="http://schemas.openxmlformats.org/officeDocument/2006/customXml" ds:itemID="{82555052-E4C6-4FAD-A588-ED91AED619F9}">
  <ds:schemaRefs/>
</ds:datastoreItem>
</file>

<file path=customXml/itemProps45.xml><?xml version="1.0" encoding="utf-8"?>
<ds:datastoreItem xmlns:ds="http://schemas.openxmlformats.org/officeDocument/2006/customXml" ds:itemID="{B694325B-49FD-4776-8F88-E64D3B6AC584}">
  <ds:schemaRefs/>
</ds:datastoreItem>
</file>

<file path=customXml/itemProps46.xml><?xml version="1.0" encoding="utf-8"?>
<ds:datastoreItem xmlns:ds="http://schemas.openxmlformats.org/officeDocument/2006/customXml" ds:itemID="{5A0DA2F6-4052-45CE-8B6F-DB0AFCFAABBC}">
  <ds:schemaRefs/>
</ds:datastoreItem>
</file>

<file path=customXml/itemProps47.xml><?xml version="1.0" encoding="utf-8"?>
<ds:datastoreItem xmlns:ds="http://schemas.openxmlformats.org/officeDocument/2006/customXml" ds:itemID="{728D6211-CD5F-424A-AA69-7EA4906BE988}">
  <ds:schemaRefs/>
</ds:datastoreItem>
</file>

<file path=customXml/itemProps48.xml><?xml version="1.0" encoding="utf-8"?>
<ds:datastoreItem xmlns:ds="http://schemas.openxmlformats.org/officeDocument/2006/customXml" ds:itemID="{237A81E9-AAC7-44E6-A190-F2EF87C52BDA}">
  <ds:schemaRefs/>
</ds:datastoreItem>
</file>

<file path=customXml/itemProps49.xml><?xml version="1.0" encoding="utf-8"?>
<ds:datastoreItem xmlns:ds="http://schemas.openxmlformats.org/officeDocument/2006/customXml" ds:itemID="{5BFAB61E-644F-446F-9E33-59DCD4E5F39B}">
  <ds:schemaRefs/>
</ds:datastoreItem>
</file>

<file path=customXml/itemProps5.xml><?xml version="1.0" encoding="utf-8"?>
<ds:datastoreItem xmlns:ds="http://schemas.openxmlformats.org/officeDocument/2006/customXml" ds:itemID="{17A7C54B-EAE3-41E7-9612-56D9020454CC}">
  <ds:schemaRefs/>
</ds:datastoreItem>
</file>

<file path=customXml/itemProps50.xml><?xml version="1.0" encoding="utf-8"?>
<ds:datastoreItem xmlns:ds="http://schemas.openxmlformats.org/officeDocument/2006/customXml" ds:itemID="{61517304-CE72-43E9-A1A6-96723F4F33CE}">
  <ds:schemaRefs/>
</ds:datastoreItem>
</file>

<file path=customXml/itemProps51.xml><?xml version="1.0" encoding="utf-8"?>
<ds:datastoreItem xmlns:ds="http://schemas.openxmlformats.org/officeDocument/2006/customXml" ds:itemID="{69BCF8D3-8076-44A8-B21F-719B51FD5EEB}">
  <ds:schemaRefs/>
</ds:datastoreItem>
</file>

<file path=customXml/itemProps52.xml><?xml version="1.0" encoding="utf-8"?>
<ds:datastoreItem xmlns:ds="http://schemas.openxmlformats.org/officeDocument/2006/customXml" ds:itemID="{A16CB3BE-96C1-48BB-BE59-7FB4FA5CCDE9}">
  <ds:schemaRefs/>
</ds:datastoreItem>
</file>

<file path=customXml/itemProps53.xml><?xml version="1.0" encoding="utf-8"?>
<ds:datastoreItem xmlns:ds="http://schemas.openxmlformats.org/officeDocument/2006/customXml" ds:itemID="{B79A630A-77B0-4F47-AFE7-ECD7B515B8FA}">
  <ds:schemaRefs/>
</ds:datastoreItem>
</file>

<file path=customXml/itemProps54.xml><?xml version="1.0" encoding="utf-8"?>
<ds:datastoreItem xmlns:ds="http://schemas.openxmlformats.org/officeDocument/2006/customXml" ds:itemID="{D883482C-0016-4A4F-855A-512C39217015}">
  <ds:schemaRefs/>
</ds:datastoreItem>
</file>

<file path=customXml/itemProps55.xml><?xml version="1.0" encoding="utf-8"?>
<ds:datastoreItem xmlns:ds="http://schemas.openxmlformats.org/officeDocument/2006/customXml" ds:itemID="{018A86A6-3B58-4715-8096-91BB49E64E14}">
  <ds:schemaRefs/>
</ds:datastoreItem>
</file>

<file path=customXml/itemProps56.xml><?xml version="1.0" encoding="utf-8"?>
<ds:datastoreItem xmlns:ds="http://schemas.openxmlformats.org/officeDocument/2006/customXml" ds:itemID="{47A05DD2-52E4-4A00-9B9D-947142282E22}">
  <ds:schemaRefs/>
</ds:datastoreItem>
</file>

<file path=customXml/itemProps57.xml><?xml version="1.0" encoding="utf-8"?>
<ds:datastoreItem xmlns:ds="http://schemas.openxmlformats.org/officeDocument/2006/customXml" ds:itemID="{1C7FDA2A-5151-4F43-A44D-44F48043FC92}">
  <ds:schemaRefs/>
</ds:datastoreItem>
</file>

<file path=customXml/itemProps58.xml><?xml version="1.0" encoding="utf-8"?>
<ds:datastoreItem xmlns:ds="http://schemas.openxmlformats.org/officeDocument/2006/customXml" ds:itemID="{CFB47946-8588-4301-9B4B-F0A0B7D9A245}">
  <ds:schemaRefs/>
</ds:datastoreItem>
</file>

<file path=customXml/itemProps59.xml><?xml version="1.0" encoding="utf-8"?>
<ds:datastoreItem xmlns:ds="http://schemas.openxmlformats.org/officeDocument/2006/customXml" ds:itemID="{BE1A01BB-9142-41C3-B5D8-3AED71920251}">
  <ds:schemaRefs/>
</ds:datastoreItem>
</file>

<file path=customXml/itemProps6.xml><?xml version="1.0" encoding="utf-8"?>
<ds:datastoreItem xmlns:ds="http://schemas.openxmlformats.org/officeDocument/2006/customXml" ds:itemID="{2D36DEFA-45E8-44B8-89E7-5ABC220E41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0.xml><?xml version="1.0" encoding="utf-8"?>
<ds:datastoreItem xmlns:ds="http://schemas.openxmlformats.org/officeDocument/2006/customXml" ds:itemID="{9140E6C5-1DEC-42F6-8530-7011295CB981}">
  <ds:schemaRefs/>
</ds:datastoreItem>
</file>

<file path=customXml/itemProps61.xml><?xml version="1.0" encoding="utf-8"?>
<ds:datastoreItem xmlns:ds="http://schemas.openxmlformats.org/officeDocument/2006/customXml" ds:itemID="{A929B995-6F6A-4449-976E-8B093B83694C}">
  <ds:schemaRefs/>
</ds:datastoreItem>
</file>

<file path=customXml/itemProps62.xml><?xml version="1.0" encoding="utf-8"?>
<ds:datastoreItem xmlns:ds="http://schemas.openxmlformats.org/officeDocument/2006/customXml" ds:itemID="{ED28C76E-42C2-4F17-8CA4-FF643DB4AE33}">
  <ds:schemaRefs/>
</ds:datastoreItem>
</file>

<file path=customXml/itemProps63.xml><?xml version="1.0" encoding="utf-8"?>
<ds:datastoreItem xmlns:ds="http://schemas.openxmlformats.org/officeDocument/2006/customXml" ds:itemID="{AA0522AD-BE20-4B18-9595-E1A044A9ED54}">
  <ds:schemaRefs/>
</ds:datastoreItem>
</file>

<file path=customXml/itemProps64.xml><?xml version="1.0" encoding="utf-8"?>
<ds:datastoreItem xmlns:ds="http://schemas.openxmlformats.org/officeDocument/2006/customXml" ds:itemID="{1FABCF64-2DFD-49F6-A3AD-F7FDC55655C0}">
  <ds:schemaRefs/>
</ds:datastoreItem>
</file>

<file path=customXml/itemProps65.xml><?xml version="1.0" encoding="utf-8"?>
<ds:datastoreItem xmlns:ds="http://schemas.openxmlformats.org/officeDocument/2006/customXml" ds:itemID="{B9B29EC9-A891-46CD-83BD-1373003F5097}">
  <ds:schemaRefs/>
</ds:datastoreItem>
</file>

<file path=customXml/itemProps66.xml><?xml version="1.0" encoding="utf-8"?>
<ds:datastoreItem xmlns:ds="http://schemas.openxmlformats.org/officeDocument/2006/customXml" ds:itemID="{AD6E41F4-18A3-474E-9AEB-A766FA444FD0}">
  <ds:schemaRefs/>
</ds:datastoreItem>
</file>

<file path=customXml/itemProps67.xml><?xml version="1.0" encoding="utf-8"?>
<ds:datastoreItem xmlns:ds="http://schemas.openxmlformats.org/officeDocument/2006/customXml" ds:itemID="{EAAF1DA1-59E6-4979-98BE-5674A3CBE433}">
  <ds:schemaRefs/>
</ds:datastoreItem>
</file>

<file path=customXml/itemProps68.xml><?xml version="1.0" encoding="utf-8"?>
<ds:datastoreItem xmlns:ds="http://schemas.openxmlformats.org/officeDocument/2006/customXml" ds:itemID="{1C956BE8-44AD-4E30-82C2-89F4B0C71FB1}">
  <ds:schemaRefs/>
</ds:datastoreItem>
</file>

<file path=customXml/itemProps69.xml><?xml version="1.0" encoding="utf-8"?>
<ds:datastoreItem xmlns:ds="http://schemas.openxmlformats.org/officeDocument/2006/customXml" ds:itemID="{3B2826DF-CE1B-47EB-8A68-C7771161951C}">
  <ds:schemaRefs/>
</ds:datastoreItem>
</file>

<file path=customXml/itemProps7.xml><?xml version="1.0" encoding="utf-8"?>
<ds:datastoreItem xmlns:ds="http://schemas.openxmlformats.org/officeDocument/2006/customXml" ds:itemID="{EEB7653F-4943-4EB4-9077-71DE80C9B851}">
  <ds:schemaRefs/>
</ds:datastoreItem>
</file>

<file path=customXml/itemProps70.xml><?xml version="1.0" encoding="utf-8"?>
<ds:datastoreItem xmlns:ds="http://schemas.openxmlformats.org/officeDocument/2006/customXml" ds:itemID="{7BFFA8D6-50B6-4274-9D6F-54BBB5B8D9E0}">
  <ds:schemaRefs>
    <ds:schemaRef ds:uri="http://schemas.microsoft.com/DataMashup"/>
  </ds:schemaRefs>
</ds:datastoreItem>
</file>

<file path=customXml/itemProps8.xml><?xml version="1.0" encoding="utf-8"?>
<ds:datastoreItem xmlns:ds="http://schemas.openxmlformats.org/officeDocument/2006/customXml" ds:itemID="{C5E96D00-B1F5-47DB-A18E-7D7975D29CD0}">
  <ds:schemaRefs/>
</ds:datastoreItem>
</file>

<file path=customXml/itemProps9.xml><?xml version="1.0" encoding="utf-8"?>
<ds:datastoreItem xmlns:ds="http://schemas.openxmlformats.org/officeDocument/2006/customXml" ds:itemID="{6E7F6A1E-B76D-4B86-A91A-0A928E95F1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Índice</vt:lpstr>
      <vt:lpstr>Glossário</vt:lpstr>
      <vt:lpstr>Quadro 1</vt:lpstr>
      <vt:lpstr>Quadro 2</vt:lpstr>
      <vt:lpstr>Quadro 3</vt:lpstr>
      <vt:lpstr>Quadro 4</vt:lpstr>
      <vt:lpstr>Quadro 5 - Candidaturas</vt:lpstr>
      <vt:lpstr>Quadro 5 - Áreas</vt:lpstr>
      <vt:lpstr>Quadro 6 - Candidaturas</vt:lpstr>
      <vt:lpstr>Quadro 6 - Áreas</vt:lpstr>
      <vt:lpstr>Quadro 7 - Candidaturas</vt:lpstr>
      <vt:lpstr>Quadro 7 - Áreas</vt:lpstr>
      <vt:lpstr>Quadro 7 (2)</vt:lpstr>
      <vt:lpstr>Folha1</vt:lpstr>
      <vt:lpstr>Quadro 8 - Candidaturas</vt:lpstr>
      <vt:lpstr>Quadro 8 - Áreas</vt:lpstr>
      <vt:lpstr>Quadro 9</vt:lpstr>
      <vt:lpstr>Quadro 10</vt:lpstr>
      <vt:lpstr>Quadro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2025-12-03T10:36:39Z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