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updateLinks="never" defaultThemeVersion="124226"/>
  <xr:revisionPtr revIDLastSave="0" documentId="8_{465D127A-88BA-46E5-8B80-7C0FA5A7550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lPags - Continente" sheetId="1" r:id="rId1"/>
  </sheets>
  <definedNames>
    <definedName name="_xlnm._FilterDatabase" localSheetId="0" hidden="1">'CalPags - Continente'!$B$1:$B$698</definedName>
    <definedName name="_xlnm.Print_Area" localSheetId="0">'CalPags - Continente'!$B$1:$F$187</definedName>
    <definedName name="_xlnm.Print_Titles" localSheetId="0">'CalPags - Continente'!$1:$3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5" i="1" l="1"/>
  <c r="E152" i="1" l="1"/>
  <c r="E128" i="1" l="1"/>
  <c r="E104" i="1" l="1"/>
  <c r="E81" i="1" l="1"/>
  <c r="E64" i="1" l="1"/>
  <c r="E186" i="1" s="1"/>
  <c r="E49" i="1" l="1"/>
  <c r="E31" i="1" l="1"/>
  <c r="E18" i="1" l="1"/>
  <c r="E50" i="1" s="1"/>
  <c r="E187" i="1" s="1"/>
</calcChain>
</file>

<file path=xl/sharedStrings.xml><?xml version="1.0" encoding="utf-8"?>
<sst xmlns="http://schemas.openxmlformats.org/spreadsheetml/2006/main" count="347" uniqueCount="73">
  <si>
    <t>CALENDÁRIO DE PAGAMENTOS - CONTINENTE</t>
  </si>
  <si>
    <t>AJUDA / APOIO</t>
  </si>
  <si>
    <t>Tipo de pagamento</t>
  </si>
  <si>
    <t>Pagamento efetuado a:</t>
  </si>
  <si>
    <t>Montante  
(mil euros)</t>
  </si>
  <si>
    <t>Nº  
Beneficiários</t>
  </si>
  <si>
    <t>OUTUBRO</t>
  </si>
  <si>
    <t>OUTUBRO Total</t>
  </si>
  <si>
    <t>NOVEMBRO</t>
  </si>
  <si>
    <t>NOVEMBRO Total</t>
  </si>
  <si>
    <t>2024 Total</t>
  </si>
  <si>
    <t>CAMPANHA 2024</t>
  </si>
  <si>
    <t>CAMPANHA 2024 Total</t>
  </si>
  <si>
    <t>A.1.1 Apoio ao Rendimento Base</t>
  </si>
  <si>
    <t>Adiantamento 70%</t>
  </si>
  <si>
    <t>A.1.2.1 Pagamento por vaca em aleitamento</t>
  </si>
  <si>
    <t>A.1.2.2 Pagamento aos pequenos ruminantes</t>
  </si>
  <si>
    <t>A.1.2.3 Pagamento ao leite de vaca</t>
  </si>
  <si>
    <t>A.1.2.4 Pagamento ao arroz</t>
  </si>
  <si>
    <t>A.1.2.5 Pagamento ao tomate para indústria</t>
  </si>
  <si>
    <t>A.1.2.6 Pagamento às proteaginosas</t>
  </si>
  <si>
    <t>A.2.1 Pagamento aos Pequenos Agricultores</t>
  </si>
  <si>
    <t>C.1.1.1.1 Conservação do solo</t>
  </si>
  <si>
    <t>Adiantamento 85%</t>
  </si>
  <si>
    <t>C.1.1.2.2 Culturas permanentes e paisagens tradicionais</t>
  </si>
  <si>
    <t>C.1.1.3 Mosaico agroflorestal</t>
  </si>
  <si>
    <t>PDR 2020 M9 Manutenção da atividade agrícola em zonas desfavorecidas</t>
  </si>
  <si>
    <t>≤ 3</t>
  </si>
  <si>
    <t>A.2.2 Apoio Redistributivo Complementar</t>
  </si>
  <si>
    <t>A.3.1 Agricultura biológica</t>
  </si>
  <si>
    <t>A.3.2 Produção integrada – Culturas agrícolas</t>
  </si>
  <si>
    <t>PDR 2020 M7.3.1 Pagamentos Rede Natura</t>
  </si>
  <si>
    <t>RURIS - Florestação de terras agrícolas - Prémio por perda de rendimento</t>
  </si>
  <si>
    <t>100%</t>
  </si>
  <si>
    <t>DEZEMBRO</t>
  </si>
  <si>
    <t>DEZEMBRO Total</t>
  </si>
  <si>
    <t>1ª Prestação</t>
  </si>
  <si>
    <t>A.3.3.1 Maneio da pastagem permanente</t>
  </si>
  <si>
    <t>C.1.1.4 Manutenção de raças autóctones</t>
  </si>
  <si>
    <t>D.2.1 Planos Zonais Agroambientais</t>
  </si>
  <si>
    <t>Saldo</t>
  </si>
  <si>
    <t>QCA II - Medidas florestais do R 2080/92 - Prémio por perda de rendimento</t>
  </si>
  <si>
    <t>JANEIRO</t>
  </si>
  <si>
    <t>JANEIRO Total</t>
  </si>
  <si>
    <t>2025 Total</t>
  </si>
  <si>
    <t>C.1.1.1.2 Uso eficiente da água</t>
  </si>
  <si>
    <t>PRODER 2.3.2.2 Instalação de sistemas florestais e agroflorestais</t>
  </si>
  <si>
    <t>FEVEREIRO</t>
  </si>
  <si>
    <t>FEVEREIRO Total</t>
  </si>
  <si>
    <t>PDR 2020 M8.1.1 Florestação de terras agrícolas e não agrícolas</t>
  </si>
  <si>
    <t>PDR 2020 M8.1.2 Instalação de sistemas agroflorestais</t>
  </si>
  <si>
    <t>MARÇO</t>
  </si>
  <si>
    <t>MARÇO Total</t>
  </si>
  <si>
    <t>A.1.2.10 Pagamento à multiplicação de sementes certificadas</t>
  </si>
  <si>
    <t>A.3.3.2 Promoção da fertilização orgânica</t>
  </si>
  <si>
    <t>A.3.4 Melhorar a eficiência alimentar animal</t>
  </si>
  <si>
    <t>A.3.5 Bem-estar animal e uso racional de antimicrobianos</t>
  </si>
  <si>
    <t>A.3.6 Práticas promotoras da biodiversidade</t>
  </si>
  <si>
    <t>C.1.1.2.1 Montados e lameiros</t>
  </si>
  <si>
    <t>ABRIL</t>
  </si>
  <si>
    <t>ABRIL Total</t>
  </si>
  <si>
    <t>A.1.2.7 Pagamento aos cereais praganosos</t>
  </si>
  <si>
    <t>A.1.2.8 Pagamento ao milho grão</t>
  </si>
  <si>
    <t>A.1.2.9 Pagamento ao milho silagem</t>
  </si>
  <si>
    <t>D.2.2 Gestão do montado por resultados</t>
  </si>
  <si>
    <t>D.2.3 Gestão integrada em zonas críticas</t>
  </si>
  <si>
    <t>D.2.4 Proteção de espécies com estatuto – Superfície agrícola</t>
  </si>
  <si>
    <t>D.2.5 Proteção de espécies com estatuto – Silvoambientais</t>
  </si>
  <si>
    <t>MAIO</t>
  </si>
  <si>
    <t>MAIO Total</t>
  </si>
  <si>
    <t>JUNHO</t>
  </si>
  <si>
    <t>JUNHO Total</t>
  </si>
  <si>
    <t>2ª Prestação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</si>
</sst>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#,##0______;"/>
    <numFmt numFmtId="166" formatCode="[$-816]d/mmm/yy;@"/>
    <numFmt numFmtId="167" formatCode="#,##0_ ;\-#,##0\ "/>
    <numFmt numFmtId="169" formatCode="#,##0.0"/>
    <numFmt numFmtId="170" formatCode="0.00000000000000"/>
    <numFmt numFmtId="171" formatCode="#,##0.00000"/>
  </numFmts>
  <fonts count="14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 tint="-4.9989318521683403E-2"/>
      <name val="Verdana"/>
      <family val="2"/>
    </font>
    <font>
      <b/>
      <sz val="9"/>
      <color theme="0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D9D9D9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gradientFill degree="270">
        <stop position="0">
          <color theme="8"/>
        </stop>
        <stop position="1">
          <color theme="8" tint="-0.49803155613879818"/>
        </stop>
      </gradientFill>
    </fill>
    <fill>
      <patternFill patternType="solid">
        <fgColor rgb="FFEAEAEA"/>
        <bgColor indexed="64"/>
      </patternFill>
    </fill>
    <fill>
      <patternFill patternType="solid">
        <fgColor rgb="FFEAEAEA"/>
        <bgColor theme="4" tint="-0.249977111117893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60">
    <xf numFmtId="0" fontId="0" fillId="0" borderId="0" xfId="0"/>
    <xf numFmtId="0" fontId="2" fillId="0" borderId="0" xfId="0" applyFont="1" applyAlignment="1">
      <alignment vertical="center"/>
    </xf>
    <xf numFmtId="165" fontId="3" fillId="2" borderId="0" xfId="0" applyNumberFormat="1" applyFont="1" applyFill="1" applyAlignment="1">
      <alignment horizontal="left" vertical="center"/>
    </xf>
    <xf numFmtId="165" fontId="3" fillId="2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7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indent="1"/>
    </xf>
    <xf numFmtId="0" fontId="9" fillId="3" borderId="3" xfId="0" applyFont="1" applyFill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 indent="2"/>
    </xf>
    <xf numFmtId="3" fontId="7" fillId="0" borderId="4" xfId="0" applyNumberFormat="1" applyFont="1" applyBorder="1" applyAlignment="1">
      <alignment horizontal="right" vertical="center"/>
    </xf>
    <xf numFmtId="166" fontId="7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wrapText="1" indent="1"/>
    </xf>
    <xf numFmtId="0" fontId="9" fillId="3" borderId="4" xfId="0" applyFont="1" applyFill="1" applyBorder="1" applyAlignment="1">
      <alignment vertical="center"/>
    </xf>
    <xf numFmtId="0" fontId="9" fillId="5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vertical="center"/>
    </xf>
    <xf numFmtId="3" fontId="9" fillId="5" borderId="6" xfId="0" applyNumberFormat="1" applyFont="1" applyFill="1" applyBorder="1" applyAlignment="1">
      <alignment vertical="center"/>
    </xf>
    <xf numFmtId="3" fontId="11" fillId="5" borderId="7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vertical="center"/>
    </xf>
    <xf numFmtId="167" fontId="10" fillId="6" borderId="3" xfId="1" applyNumberFormat="1" applyFont="1" applyFill="1" applyBorder="1" applyAlignment="1">
      <alignment vertical="center"/>
    </xf>
    <xf numFmtId="0" fontId="6" fillId="6" borderId="4" xfId="0" applyFont="1" applyFill="1" applyBorder="1" applyAlignment="1">
      <alignment vertical="center"/>
    </xf>
    <xf numFmtId="167" fontId="10" fillId="2" borderId="3" xfId="0" applyNumberFormat="1" applyFont="1" applyFill="1" applyBorder="1" applyAlignment="1">
      <alignment vertical="center"/>
    </xf>
    <xf numFmtId="3" fontId="5" fillId="0" borderId="0" xfId="0" applyNumberFormat="1" applyFont="1"/>
    <xf numFmtId="3" fontId="7" fillId="7" borderId="3" xfId="0" applyNumberFormat="1" applyFont="1" applyFill="1" applyBorder="1" applyAlignment="1">
      <alignment vertical="center"/>
    </xf>
    <xf numFmtId="0" fontId="8" fillId="0" borderId="8" xfId="0" applyFont="1" applyBorder="1" applyAlignment="1">
      <alignment horizontal="left" vertical="center" wrapText="1" indent="2"/>
    </xf>
    <xf numFmtId="0" fontId="8" fillId="0" borderId="9" xfId="0" applyFont="1" applyBorder="1" applyAlignment="1">
      <alignment horizontal="left" vertical="center" indent="1"/>
    </xf>
    <xf numFmtId="166" fontId="7" fillId="0" borderId="1" xfId="0" applyNumberFormat="1" applyFont="1" applyBorder="1" applyAlignment="1">
      <alignment horizontal="center" vertical="center"/>
    </xf>
    <xf numFmtId="3" fontId="0" fillId="7" borderId="0" xfId="0" applyNumberFormat="1" applyFill="1"/>
    <xf numFmtId="3" fontId="5" fillId="7" borderId="0" xfId="0" applyNumberFormat="1" applyFont="1" applyFill="1"/>
    <xf numFmtId="0" fontId="5" fillId="7" borderId="0" xfId="0" applyFont="1" applyFill="1"/>
    <xf numFmtId="169" fontId="7" fillId="7" borderId="3" xfId="0" applyNumberFormat="1" applyFont="1" applyFill="1" applyBorder="1" applyAlignment="1">
      <alignment vertical="center"/>
    </xf>
    <xf numFmtId="9" fontId="8" fillId="0" borderId="3" xfId="0" applyNumberFormat="1" applyFont="1" applyBorder="1" applyAlignment="1">
      <alignment horizontal="left" vertical="center" wrapText="1" indent="1"/>
    </xf>
    <xf numFmtId="15" fontId="5" fillId="0" borderId="0" xfId="0" applyNumberFormat="1" applyFont="1"/>
    <xf numFmtId="9" fontId="5" fillId="0" borderId="0" xfId="0" applyNumberFormat="1" applyFont="1"/>
    <xf numFmtId="3" fontId="9" fillId="3" borderId="3" xfId="0" applyNumberFormat="1" applyFont="1" applyFill="1" applyBorder="1" applyAlignment="1">
      <alignment vertical="center"/>
    </xf>
    <xf numFmtId="3" fontId="9" fillId="3" borderId="4" xfId="0" applyNumberFormat="1" applyFont="1" applyFill="1" applyBorder="1" applyAlignment="1">
      <alignment vertical="center"/>
    </xf>
    <xf numFmtId="3" fontId="7" fillId="7" borderId="4" xfId="0" applyNumberFormat="1" applyFont="1" applyFill="1" applyBorder="1" applyAlignment="1">
      <alignment horizontal="right" vertical="center"/>
    </xf>
    <xf numFmtId="3" fontId="12" fillId="7" borderId="4" xfId="0" applyNumberFormat="1" applyFont="1" applyFill="1" applyBorder="1" applyAlignment="1">
      <alignment horizontal="right" vertical="center"/>
    </xf>
    <xf numFmtId="170" fontId="5" fillId="7" borderId="0" xfId="0" applyNumberFormat="1" applyFont="1" applyFill="1"/>
    <xf numFmtId="3" fontId="13" fillId="7" borderId="0" xfId="0" applyNumberFormat="1" applyFont="1" applyFill="1"/>
    <xf numFmtId="171" fontId="5" fillId="7" borderId="0" xfId="0" applyNumberFormat="1" applyFont="1" applyFill="1"/>
    <xf numFmtId="3" fontId="12" fillId="7" borderId="0" xfId="0" applyNumberFormat="1" applyFont="1" applyFill="1" applyAlignment="1">
      <alignment horizontal="right" vertical="center"/>
    </xf>
    <xf numFmtId="3" fontId="7" fillId="7" borderId="4" xfId="0" applyNumberFormat="1" applyFont="1" applyFill="1" applyBorder="1" applyAlignment="1">
      <alignment vertical="center"/>
    </xf>
    <xf numFmtId="169" fontId="0" fillId="7" borderId="0" xfId="0" applyNumberFormat="1" applyFill="1"/>
    <xf numFmtId="0" fontId="0" fillId="7" borderId="0" xfId="0" applyFill="1"/>
  </cellXfs>
  <cellStyles count="3">
    <cellStyle name="Normal" xfId="0" builtinId="0"/>
    <cellStyle name="Normal 2" xfId="2" xr:uid="{00000000-0005-0000-0000-000001000000}"/>
    <cellStyle name="Vírgula" xfId="1" builtinId="3"/>
  </cellStyles>
  <dxfs count="29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T698"/>
  <sheetViews>
    <sheetView showGridLines="0" tabSelected="1" zoomScaleNormal="100" workbookViewId="0">
      <pane ySplit="3" topLeftCell="A153" activePane="bottomLeft" state="frozen"/>
      <selection pane="bottomLeft"/>
    </sheetView>
  </sheetViews>
  <sheetFormatPr defaultRowHeight="13" x14ac:dyDescent="0.3"/>
  <cols>
    <col min="1" max="1" width="1.3984375" style="5" customWidth="1"/>
    <col min="2" max="2" width="70.296875" style="5" customWidth="1"/>
    <col min="3" max="3" width="17" style="5" customWidth="1"/>
    <col min="4" max="4" width="12.8984375" style="5" customWidth="1"/>
    <col min="5" max="5" width="12.09765625" style="5" customWidth="1"/>
    <col min="6" max="6" width="10.8984375" style="5" customWidth="1"/>
    <col min="7" max="7" width="10.8984375" bestFit="1" customWidth="1"/>
    <col min="9" max="9" width="16.69921875" bestFit="1" customWidth="1"/>
    <col min="15" max="15" width="13.296875" bestFit="1" customWidth="1"/>
  </cols>
  <sheetData>
    <row r="1" spans="2:202" s="1" customFormat="1" ht="21.75" customHeight="1" x14ac:dyDescent="0.3">
      <c r="B1" s="2" t="s">
        <v>0</v>
      </c>
      <c r="C1" s="2"/>
      <c r="D1" s="3"/>
      <c r="E1" s="3"/>
      <c r="F1" s="3" t="s">
        <v>11</v>
      </c>
      <c r="G1"/>
      <c r="H1"/>
      <c r="I1"/>
      <c r="J1"/>
      <c r="K1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</row>
    <row r="2" spans="2:202" s="5" customFormat="1" x14ac:dyDescent="0.3">
      <c r="C2" s="6"/>
      <c r="D2"/>
      <c r="E2"/>
      <c r="F2"/>
      <c r="G2"/>
      <c r="H2"/>
      <c r="I2"/>
      <c r="J2"/>
      <c r="K2"/>
      <c r="L2" s="7"/>
    </row>
    <row r="3" spans="2:202" s="8" customFormat="1" ht="20" x14ac:dyDescent="0.3">
      <c r="B3" s="11" t="s">
        <v>1</v>
      </c>
      <c r="C3" s="12" t="s">
        <v>2</v>
      </c>
      <c r="D3" s="12" t="s">
        <v>3</v>
      </c>
      <c r="E3" s="13" t="s">
        <v>4</v>
      </c>
      <c r="F3" s="14" t="s">
        <v>5</v>
      </c>
      <c r="G3"/>
      <c r="H3" s="9"/>
      <c r="I3" s="9"/>
      <c r="J3" s="9"/>
      <c r="K3" s="9"/>
      <c r="L3" s="10"/>
      <c r="M3" s="10"/>
    </row>
    <row r="4" spans="2:202" s="5" customFormat="1" ht="14" x14ac:dyDescent="0.3">
      <c r="B4" s="29">
        <v>2024</v>
      </c>
      <c r="C4" s="30"/>
      <c r="D4" s="30"/>
      <c r="E4" s="30"/>
      <c r="F4" s="31"/>
      <c r="G4"/>
      <c r="H4" s="9"/>
      <c r="I4" s="9"/>
      <c r="J4" s="9"/>
      <c r="K4" s="9"/>
      <c r="L4" s="9"/>
      <c r="M4" s="9"/>
    </row>
    <row r="5" spans="2:202" s="5" customFormat="1" ht="12.75" customHeight="1" x14ac:dyDescent="0.3">
      <c r="B5" s="15" t="s">
        <v>6</v>
      </c>
      <c r="C5" s="16"/>
      <c r="D5" s="16"/>
      <c r="E5" s="16"/>
      <c r="F5" s="24"/>
      <c r="G5"/>
      <c r="H5" s="9"/>
      <c r="I5" s="9"/>
      <c r="J5" s="9"/>
      <c r="K5" s="9"/>
      <c r="L5" s="9"/>
      <c r="M5" s="9"/>
    </row>
    <row r="6" spans="2:202" s="5" customFormat="1" ht="21" customHeight="1" x14ac:dyDescent="0.3">
      <c r="B6" s="19" t="s">
        <v>13</v>
      </c>
      <c r="C6" s="22" t="s">
        <v>14</v>
      </c>
      <c r="D6" s="21">
        <v>45590</v>
      </c>
      <c r="E6" s="38">
        <v>146413.15340000001</v>
      </c>
      <c r="F6" s="18">
        <v>64409</v>
      </c>
      <c r="G6"/>
      <c r="H6" s="9"/>
      <c r="I6" s="9"/>
      <c r="J6" s="9"/>
      <c r="K6" s="9"/>
      <c r="L6" s="9"/>
      <c r="M6" s="9"/>
    </row>
    <row r="7" spans="2:202" s="5" customFormat="1" ht="21" customHeight="1" x14ac:dyDescent="0.3">
      <c r="B7" s="19" t="s">
        <v>15</v>
      </c>
      <c r="C7" s="22" t="s">
        <v>14</v>
      </c>
      <c r="D7" s="21">
        <v>45590</v>
      </c>
      <c r="E7" s="38">
        <v>33010.360739999996</v>
      </c>
      <c r="F7" s="18">
        <v>13373</v>
      </c>
      <c r="G7"/>
      <c r="H7" s="9"/>
      <c r="I7" s="9"/>
      <c r="J7" s="9"/>
      <c r="K7" s="9"/>
      <c r="L7" s="9"/>
      <c r="M7" s="9"/>
    </row>
    <row r="8" spans="2:202" s="5" customFormat="1" ht="21" customHeight="1" x14ac:dyDescent="0.3">
      <c r="B8" s="19" t="s">
        <v>16</v>
      </c>
      <c r="C8" s="22" t="s">
        <v>14</v>
      </c>
      <c r="D8" s="21">
        <v>45590</v>
      </c>
      <c r="E8" s="38">
        <v>23577.821980000001</v>
      </c>
      <c r="F8" s="18">
        <v>16662</v>
      </c>
      <c r="G8"/>
      <c r="H8" s="9"/>
      <c r="I8" s="9"/>
      <c r="J8" s="9"/>
      <c r="K8" s="9"/>
      <c r="L8" s="9"/>
      <c r="M8" s="9"/>
    </row>
    <row r="9" spans="2:202" s="5" customFormat="1" ht="21" customHeight="1" x14ac:dyDescent="0.3">
      <c r="B9" s="19" t="s">
        <v>17</v>
      </c>
      <c r="C9" s="22" t="s">
        <v>14</v>
      </c>
      <c r="D9" s="21">
        <v>45590</v>
      </c>
      <c r="E9" s="38">
        <v>11336.800670000001</v>
      </c>
      <c r="F9" s="18">
        <v>1431</v>
      </c>
      <c r="G9"/>
      <c r="H9" s="9"/>
      <c r="I9" s="9"/>
      <c r="J9" s="9"/>
      <c r="K9" s="9"/>
      <c r="L9" s="9"/>
      <c r="M9" s="9"/>
    </row>
    <row r="10" spans="2:202" s="5" customFormat="1" ht="21" customHeight="1" x14ac:dyDescent="0.3">
      <c r="B10" s="19" t="s">
        <v>18</v>
      </c>
      <c r="C10" s="22" t="s">
        <v>14</v>
      </c>
      <c r="D10" s="21">
        <v>45590</v>
      </c>
      <c r="E10" s="38">
        <v>7576.5998099999997</v>
      </c>
      <c r="F10" s="18">
        <v>847</v>
      </c>
      <c r="G10"/>
      <c r="H10" s="9"/>
      <c r="I10" s="9"/>
      <c r="J10" s="9"/>
      <c r="K10" s="9"/>
      <c r="L10" s="9"/>
      <c r="M10" s="9"/>
    </row>
    <row r="11" spans="2:202" s="5" customFormat="1" ht="21" customHeight="1" x14ac:dyDescent="0.3">
      <c r="B11" s="19" t="s">
        <v>19</v>
      </c>
      <c r="C11" s="22" t="s">
        <v>14</v>
      </c>
      <c r="D11" s="21">
        <v>45590</v>
      </c>
      <c r="E11" s="38">
        <v>3160.0112999999997</v>
      </c>
      <c r="F11" s="18">
        <v>308</v>
      </c>
      <c r="G11"/>
      <c r="H11" s="9"/>
      <c r="I11" s="9"/>
      <c r="J11" s="9"/>
      <c r="K11" s="9"/>
      <c r="L11" s="9"/>
      <c r="M11" s="9"/>
    </row>
    <row r="12" spans="2:202" s="5" customFormat="1" ht="21" customHeight="1" x14ac:dyDescent="0.3">
      <c r="B12" s="19" t="s">
        <v>20</v>
      </c>
      <c r="C12" s="22" t="s">
        <v>14</v>
      </c>
      <c r="D12" s="21">
        <v>45590</v>
      </c>
      <c r="E12" s="38">
        <v>982.74606999999992</v>
      </c>
      <c r="F12" s="18">
        <v>2013</v>
      </c>
      <c r="G12"/>
      <c r="H12" s="9"/>
      <c r="I12" s="9"/>
      <c r="J12" s="9"/>
      <c r="K12" s="9"/>
      <c r="L12" s="9"/>
      <c r="M12" s="9"/>
    </row>
    <row r="13" spans="2:202" s="5" customFormat="1" ht="21" customHeight="1" x14ac:dyDescent="0.3">
      <c r="B13" s="19" t="s">
        <v>21</v>
      </c>
      <c r="C13" s="22" t="s">
        <v>14</v>
      </c>
      <c r="D13" s="21">
        <v>45590</v>
      </c>
      <c r="E13" s="38">
        <v>45899.126609999999</v>
      </c>
      <c r="F13" s="18">
        <v>79139</v>
      </c>
      <c r="G13"/>
      <c r="H13" s="9"/>
      <c r="I13" s="9"/>
      <c r="J13" s="9"/>
      <c r="K13" s="9"/>
      <c r="L13" s="9"/>
      <c r="M13" s="9"/>
    </row>
    <row r="14" spans="2:202" s="5" customFormat="1" ht="21" customHeight="1" x14ac:dyDescent="0.3">
      <c r="B14" s="19" t="s">
        <v>22</v>
      </c>
      <c r="C14" s="22" t="s">
        <v>23</v>
      </c>
      <c r="D14" s="21">
        <v>45590</v>
      </c>
      <c r="E14" s="38">
        <v>12646.526749999997</v>
      </c>
      <c r="F14" s="18">
        <v>6850</v>
      </c>
      <c r="G14"/>
      <c r="H14" s="9"/>
      <c r="I14" s="9"/>
      <c r="J14" s="9"/>
      <c r="K14" s="9"/>
      <c r="L14" s="9"/>
      <c r="M14" s="9"/>
    </row>
    <row r="15" spans="2:202" s="5" customFormat="1" ht="21" customHeight="1" x14ac:dyDescent="0.3">
      <c r="B15" s="19" t="s">
        <v>24</v>
      </c>
      <c r="C15" s="22" t="s">
        <v>23</v>
      </c>
      <c r="D15" s="21">
        <v>45590</v>
      </c>
      <c r="E15" s="38">
        <v>17893.888900000002</v>
      </c>
      <c r="F15" s="18">
        <v>29496</v>
      </c>
      <c r="G15"/>
      <c r="H15" s="9"/>
      <c r="I15" s="9"/>
      <c r="J15" s="9"/>
      <c r="K15" s="9"/>
      <c r="L15" s="9"/>
      <c r="M15" s="9"/>
    </row>
    <row r="16" spans="2:202" s="5" customFormat="1" ht="21" customHeight="1" x14ac:dyDescent="0.3">
      <c r="B16" s="19" t="s">
        <v>25</v>
      </c>
      <c r="C16" s="22" t="s">
        <v>23</v>
      </c>
      <c r="D16" s="21">
        <v>45590</v>
      </c>
      <c r="E16" s="38">
        <v>25633.83293</v>
      </c>
      <c r="F16" s="18">
        <v>51668</v>
      </c>
      <c r="G16"/>
      <c r="H16" s="9"/>
      <c r="I16" s="9"/>
      <c r="J16" s="9"/>
      <c r="K16" s="9"/>
      <c r="L16" s="9"/>
      <c r="M16" s="9"/>
    </row>
    <row r="17" spans="2:13" s="5" customFormat="1" ht="21" customHeight="1" x14ac:dyDescent="0.3">
      <c r="B17" s="19" t="s">
        <v>26</v>
      </c>
      <c r="C17" s="22" t="s">
        <v>23</v>
      </c>
      <c r="D17" s="21">
        <v>45590</v>
      </c>
      <c r="E17" s="17">
        <v>133471.52994000001</v>
      </c>
      <c r="F17" s="20">
        <v>129096</v>
      </c>
      <c r="G17"/>
      <c r="H17" s="9"/>
      <c r="I17" s="9"/>
      <c r="J17" s="9"/>
      <c r="K17" s="9"/>
      <c r="L17" s="9"/>
      <c r="M17" s="9"/>
    </row>
    <row r="18" spans="2:13" s="5" customFormat="1" ht="19.5" customHeight="1" x14ac:dyDescent="0.3">
      <c r="B18" s="25" t="s">
        <v>7</v>
      </c>
      <c r="C18" s="26"/>
      <c r="D18" s="26"/>
      <c r="E18" s="27">
        <f>SUM(E6:E17)</f>
        <v>461602.39910000004</v>
      </c>
      <c r="F18" s="28"/>
      <c r="G18"/>
      <c r="H18" s="9"/>
      <c r="I18" s="9"/>
      <c r="J18" s="9"/>
      <c r="K18" s="9"/>
      <c r="L18" s="9"/>
      <c r="M18" s="9"/>
    </row>
    <row r="19" spans="2:13" s="5" customFormat="1" ht="12.75" customHeight="1" x14ac:dyDescent="0.3">
      <c r="B19" s="15" t="s">
        <v>8</v>
      </c>
      <c r="C19" s="16"/>
      <c r="D19" s="16"/>
      <c r="E19" s="16"/>
      <c r="F19" s="24"/>
      <c r="G19"/>
      <c r="H19" s="9"/>
      <c r="I19" s="9"/>
      <c r="J19" s="9"/>
      <c r="K19" s="9"/>
      <c r="L19" s="9"/>
      <c r="M19" s="9"/>
    </row>
    <row r="20" spans="2:13" s="5" customFormat="1" ht="19.5" customHeight="1" x14ac:dyDescent="0.3">
      <c r="B20" s="19" t="s">
        <v>13</v>
      </c>
      <c r="C20" s="22" t="s">
        <v>14</v>
      </c>
      <c r="D20" s="21">
        <v>45611</v>
      </c>
      <c r="E20" s="38">
        <v>6204.0317600000008</v>
      </c>
      <c r="F20" s="18">
        <v>1500</v>
      </c>
      <c r="G20"/>
      <c r="H20" s="9"/>
      <c r="I20" s="9"/>
      <c r="J20" s="9"/>
      <c r="K20" s="9"/>
      <c r="L20" s="9"/>
      <c r="M20" s="9"/>
    </row>
    <row r="21" spans="2:13" s="5" customFormat="1" ht="19.5" customHeight="1" x14ac:dyDescent="0.3">
      <c r="B21" s="19" t="s">
        <v>13</v>
      </c>
      <c r="C21" s="22" t="s">
        <v>14</v>
      </c>
      <c r="D21" s="21">
        <v>45621</v>
      </c>
      <c r="E21" s="38">
        <v>795.53565000000003</v>
      </c>
      <c r="F21" s="18">
        <v>689</v>
      </c>
      <c r="G21"/>
      <c r="H21" s="9"/>
      <c r="I21" s="9"/>
      <c r="J21" s="9"/>
      <c r="K21" s="9"/>
      <c r="L21" s="9"/>
      <c r="M21" s="9"/>
    </row>
    <row r="22" spans="2:13" s="5" customFormat="1" ht="19.5" customHeight="1" x14ac:dyDescent="0.3">
      <c r="B22" s="19" t="s">
        <v>21</v>
      </c>
      <c r="C22" s="22" t="s">
        <v>14</v>
      </c>
      <c r="D22" s="21">
        <v>45621</v>
      </c>
      <c r="E22" s="38">
        <v>221.03148999999999</v>
      </c>
      <c r="F22" s="18">
        <v>424</v>
      </c>
      <c r="G22"/>
      <c r="H22" s="9"/>
      <c r="I22" s="9"/>
      <c r="J22" s="9"/>
      <c r="K22" s="9"/>
      <c r="L22" s="9"/>
      <c r="M22" s="9"/>
    </row>
    <row r="23" spans="2:13" s="5" customFormat="1" ht="19.5" customHeight="1" x14ac:dyDescent="0.3">
      <c r="B23" s="19" t="s">
        <v>28</v>
      </c>
      <c r="C23" s="22" t="s">
        <v>14</v>
      </c>
      <c r="D23" s="21">
        <v>45621</v>
      </c>
      <c r="E23" s="38">
        <v>47409.759359999996</v>
      </c>
      <c r="F23" s="18">
        <v>59400</v>
      </c>
      <c r="G23"/>
      <c r="H23" s="9"/>
      <c r="I23" s="9"/>
      <c r="J23" s="9"/>
      <c r="K23" s="9"/>
      <c r="L23" s="9"/>
      <c r="M23" s="9"/>
    </row>
    <row r="24" spans="2:13" s="5" customFormat="1" ht="19.5" customHeight="1" x14ac:dyDescent="0.3">
      <c r="B24" s="19" t="s">
        <v>29</v>
      </c>
      <c r="C24" s="22" t="s">
        <v>14</v>
      </c>
      <c r="D24" s="21">
        <v>45621</v>
      </c>
      <c r="E24" s="38">
        <v>46866.603040000009</v>
      </c>
      <c r="F24" s="18">
        <v>11542</v>
      </c>
      <c r="G24"/>
      <c r="H24" s="9"/>
      <c r="I24" s="9"/>
      <c r="J24" s="9"/>
      <c r="K24" s="9"/>
      <c r="L24" s="9"/>
      <c r="M24" s="9"/>
    </row>
    <row r="25" spans="2:13" s="5" customFormat="1" ht="19.5" customHeight="1" x14ac:dyDescent="0.3">
      <c r="B25" s="19" t="s">
        <v>30</v>
      </c>
      <c r="C25" s="22" t="s">
        <v>14</v>
      </c>
      <c r="D25" s="21">
        <v>45621</v>
      </c>
      <c r="E25" s="38">
        <v>35904.113259999998</v>
      </c>
      <c r="F25" s="18">
        <v>10586</v>
      </c>
      <c r="G25"/>
      <c r="H25" s="9"/>
      <c r="I25" s="9"/>
      <c r="J25" s="9"/>
      <c r="K25" s="9"/>
      <c r="L25" s="9"/>
      <c r="M25" s="9"/>
    </row>
    <row r="26" spans="2:13" s="5" customFormat="1" ht="19.5" customHeight="1" x14ac:dyDescent="0.3">
      <c r="B26" s="19" t="s">
        <v>22</v>
      </c>
      <c r="C26" s="22" t="s">
        <v>23</v>
      </c>
      <c r="D26" s="21">
        <v>45621</v>
      </c>
      <c r="E26" s="38">
        <v>1231.5021600000002</v>
      </c>
      <c r="F26" s="18">
        <v>410</v>
      </c>
      <c r="G26"/>
      <c r="H26" s="9"/>
      <c r="I26" s="9"/>
      <c r="J26" s="9"/>
      <c r="K26" s="9"/>
      <c r="L26" s="9"/>
      <c r="M26" s="9"/>
    </row>
    <row r="27" spans="2:13" s="5" customFormat="1" ht="19.5" customHeight="1" x14ac:dyDescent="0.3">
      <c r="B27" s="19" t="s">
        <v>24</v>
      </c>
      <c r="C27" s="22" t="s">
        <v>23</v>
      </c>
      <c r="D27" s="21">
        <v>45621</v>
      </c>
      <c r="E27" s="38">
        <v>909.47301999999991</v>
      </c>
      <c r="F27" s="18">
        <v>2555</v>
      </c>
      <c r="G27"/>
      <c r="H27" s="9"/>
      <c r="I27" s="9"/>
      <c r="J27" s="9"/>
      <c r="K27" s="9"/>
      <c r="L27" s="9"/>
      <c r="M27" s="9"/>
    </row>
    <row r="28" spans="2:13" s="5" customFormat="1" ht="19.5" customHeight="1" x14ac:dyDescent="0.3">
      <c r="B28" s="19" t="s">
        <v>25</v>
      </c>
      <c r="C28" s="22" t="s">
        <v>23</v>
      </c>
      <c r="D28" s="21">
        <v>45621</v>
      </c>
      <c r="E28" s="38">
        <v>512.58303999999998</v>
      </c>
      <c r="F28" s="20">
        <v>1888</v>
      </c>
      <c r="G28"/>
      <c r="H28" s="9"/>
      <c r="I28" s="9"/>
      <c r="J28" s="9"/>
      <c r="K28" s="9"/>
      <c r="L28" s="9"/>
      <c r="M28" s="9"/>
    </row>
    <row r="29" spans="2:13" s="5" customFormat="1" ht="19.5" customHeight="1" x14ac:dyDescent="0.3">
      <c r="B29" s="19" t="s">
        <v>31</v>
      </c>
      <c r="C29" s="22" t="s">
        <v>23</v>
      </c>
      <c r="D29" s="21">
        <v>45621</v>
      </c>
      <c r="E29" s="38">
        <v>11213.527550000001</v>
      </c>
      <c r="F29" s="20">
        <v>9681</v>
      </c>
      <c r="G29"/>
      <c r="H29" s="9"/>
      <c r="I29" s="9"/>
      <c r="J29" s="9"/>
      <c r="K29" s="9"/>
      <c r="L29" s="9"/>
      <c r="M29" s="9"/>
    </row>
    <row r="30" spans="2:13" s="5" customFormat="1" ht="19.5" customHeight="1" x14ac:dyDescent="0.3">
      <c r="B30" s="19" t="s">
        <v>32</v>
      </c>
      <c r="C30" s="22" t="s">
        <v>33</v>
      </c>
      <c r="D30" s="21">
        <v>45621</v>
      </c>
      <c r="E30" s="17">
        <v>4287.9984599999998</v>
      </c>
      <c r="F30" s="18">
        <v>1636</v>
      </c>
      <c r="G30"/>
      <c r="H30" s="9"/>
      <c r="I30" s="9"/>
      <c r="J30" s="9"/>
      <c r="K30" s="9"/>
      <c r="L30" s="9"/>
      <c r="M30" s="9"/>
    </row>
    <row r="31" spans="2:13" s="5" customFormat="1" ht="19.5" customHeight="1" x14ac:dyDescent="0.3">
      <c r="B31" s="25" t="s">
        <v>9</v>
      </c>
      <c r="C31" s="26"/>
      <c r="D31" s="26"/>
      <c r="E31" s="27">
        <f>SUM(E20:E30)</f>
        <v>155556.15878999999</v>
      </c>
      <c r="F31" s="28"/>
      <c r="G31"/>
      <c r="H31" s="9"/>
      <c r="I31" s="9"/>
      <c r="J31" s="9"/>
      <c r="K31" s="9"/>
      <c r="L31" s="9"/>
      <c r="M31" s="9"/>
    </row>
    <row r="32" spans="2:13" s="5" customFormat="1" ht="12.75" customHeight="1" x14ac:dyDescent="0.3">
      <c r="B32" s="15" t="s">
        <v>34</v>
      </c>
      <c r="C32" s="16"/>
      <c r="D32" s="16"/>
      <c r="E32" s="16"/>
      <c r="F32" s="24"/>
      <c r="G32"/>
      <c r="H32" s="9"/>
      <c r="I32" s="9"/>
      <c r="J32" s="9"/>
      <c r="K32" s="9"/>
      <c r="L32" s="9"/>
      <c r="M32" s="9"/>
    </row>
    <row r="33" spans="2:13" s="5" customFormat="1" ht="19.5" customHeight="1" x14ac:dyDescent="0.3">
      <c r="B33" s="39" t="s">
        <v>13</v>
      </c>
      <c r="C33" s="40" t="s">
        <v>36</v>
      </c>
      <c r="D33" s="41">
        <v>45649</v>
      </c>
      <c r="E33" s="38">
        <v>54700.399769999996</v>
      </c>
      <c r="F33" s="18">
        <v>65805</v>
      </c>
      <c r="G33"/>
      <c r="H33" s="9"/>
      <c r="I33" s="9"/>
      <c r="J33" s="9"/>
      <c r="K33" s="9"/>
      <c r="L33" s="9"/>
      <c r="M33" s="9"/>
    </row>
    <row r="34" spans="2:13" s="5" customFormat="1" ht="19.5" customHeight="1" x14ac:dyDescent="0.3">
      <c r="B34" s="39" t="s">
        <v>15</v>
      </c>
      <c r="C34" s="40" t="s">
        <v>36</v>
      </c>
      <c r="D34" s="41">
        <v>45649</v>
      </c>
      <c r="E34" s="38">
        <v>11734.310230000001</v>
      </c>
      <c r="F34" s="18">
        <v>13358</v>
      </c>
      <c r="G34"/>
      <c r="H34" s="9"/>
      <c r="I34" s="9"/>
      <c r="J34" s="9"/>
      <c r="K34" s="9"/>
      <c r="L34" s="9"/>
      <c r="M34" s="9"/>
    </row>
    <row r="35" spans="2:13" s="5" customFormat="1" ht="19.5" customHeight="1" x14ac:dyDescent="0.3">
      <c r="B35" s="39" t="s">
        <v>16</v>
      </c>
      <c r="C35" s="40" t="s">
        <v>36</v>
      </c>
      <c r="D35" s="41">
        <v>45649</v>
      </c>
      <c r="E35" s="38">
        <v>8421.3107200000013</v>
      </c>
      <c r="F35" s="18">
        <v>16636</v>
      </c>
      <c r="G35"/>
      <c r="H35" s="9"/>
      <c r="I35" s="9"/>
      <c r="J35" s="9"/>
      <c r="K35" s="9"/>
      <c r="L35" s="9"/>
      <c r="M35" s="9"/>
    </row>
    <row r="36" spans="2:13" s="5" customFormat="1" ht="19.5" customHeight="1" x14ac:dyDescent="0.3">
      <c r="B36" s="39" t="s">
        <v>17</v>
      </c>
      <c r="C36" s="40" t="s">
        <v>36</v>
      </c>
      <c r="D36" s="41">
        <v>45649</v>
      </c>
      <c r="E36" s="38">
        <v>4049.2106200000003</v>
      </c>
      <c r="F36" s="18">
        <v>1436</v>
      </c>
      <c r="G36"/>
      <c r="H36" s="9"/>
      <c r="I36" s="9"/>
      <c r="J36" s="9"/>
      <c r="K36" s="9"/>
      <c r="L36" s="9"/>
      <c r="M36" s="9"/>
    </row>
    <row r="37" spans="2:13" s="5" customFormat="1" ht="19.5" customHeight="1" x14ac:dyDescent="0.3">
      <c r="B37" s="39" t="s">
        <v>18</v>
      </c>
      <c r="C37" s="40" t="s">
        <v>36</v>
      </c>
      <c r="D37" s="41">
        <v>45649</v>
      </c>
      <c r="E37" s="38">
        <v>2426.33698</v>
      </c>
      <c r="F37" s="18">
        <v>823</v>
      </c>
      <c r="G37"/>
      <c r="H37" s="9"/>
      <c r="I37" s="9"/>
      <c r="J37" s="9"/>
      <c r="K37" s="9"/>
      <c r="L37" s="9"/>
      <c r="M37" s="9"/>
    </row>
    <row r="38" spans="2:13" s="5" customFormat="1" ht="19.5" customHeight="1" x14ac:dyDescent="0.3">
      <c r="B38" s="39" t="s">
        <v>19</v>
      </c>
      <c r="C38" s="40" t="s">
        <v>36</v>
      </c>
      <c r="D38" s="41">
        <v>45649</v>
      </c>
      <c r="E38" s="38">
        <v>1674.9031499999999</v>
      </c>
      <c r="F38" s="18">
        <v>339</v>
      </c>
      <c r="G38"/>
      <c r="H38" s="9"/>
      <c r="I38" s="9"/>
      <c r="J38" s="9"/>
      <c r="K38" s="9"/>
      <c r="L38" s="9"/>
      <c r="M38" s="9"/>
    </row>
    <row r="39" spans="2:13" s="5" customFormat="1" ht="19.5" customHeight="1" x14ac:dyDescent="0.3">
      <c r="B39" s="39" t="s">
        <v>20</v>
      </c>
      <c r="C39" s="40" t="s">
        <v>36</v>
      </c>
      <c r="D39" s="41">
        <v>45649</v>
      </c>
      <c r="E39" s="38">
        <v>350.95534000000004</v>
      </c>
      <c r="F39" s="18">
        <v>1980</v>
      </c>
      <c r="G39"/>
      <c r="H39" s="9"/>
      <c r="I39" s="9"/>
      <c r="J39" s="9"/>
      <c r="K39" s="9"/>
      <c r="L39" s="9"/>
      <c r="M39" s="9"/>
    </row>
    <row r="40" spans="2:13" s="5" customFormat="1" ht="19.5" customHeight="1" x14ac:dyDescent="0.3">
      <c r="B40" s="39" t="s">
        <v>21</v>
      </c>
      <c r="C40" s="40" t="s">
        <v>36</v>
      </c>
      <c r="D40" s="41">
        <v>45649</v>
      </c>
      <c r="E40" s="38">
        <v>8881.6157899999998</v>
      </c>
      <c r="F40" s="18">
        <v>79523</v>
      </c>
      <c r="G40"/>
      <c r="H40" s="9"/>
      <c r="I40" s="9"/>
      <c r="J40" s="9"/>
      <c r="K40" s="9"/>
      <c r="L40" s="9"/>
      <c r="M40" s="9"/>
    </row>
    <row r="41" spans="2:13" s="5" customFormat="1" ht="19.5" customHeight="1" x14ac:dyDescent="0.3">
      <c r="B41" s="39" t="s">
        <v>28</v>
      </c>
      <c r="C41" s="40" t="s">
        <v>36</v>
      </c>
      <c r="D41" s="41">
        <v>45649</v>
      </c>
      <c r="E41" s="38">
        <v>17392.600309999998</v>
      </c>
      <c r="F41" s="18">
        <v>59779</v>
      </c>
      <c r="G41"/>
      <c r="H41" s="9"/>
      <c r="I41" s="9"/>
      <c r="J41" s="9"/>
      <c r="K41" s="9"/>
      <c r="L41" s="9"/>
      <c r="M41" s="9"/>
    </row>
    <row r="42" spans="2:13" s="5" customFormat="1" ht="19.5" customHeight="1" x14ac:dyDescent="0.3">
      <c r="B42" s="39" t="s">
        <v>29</v>
      </c>
      <c r="C42" s="40" t="s">
        <v>36</v>
      </c>
      <c r="D42" s="41">
        <v>45649</v>
      </c>
      <c r="E42" s="38">
        <v>18732.415969999998</v>
      </c>
      <c r="F42" s="18">
        <v>11306</v>
      </c>
      <c r="G42"/>
      <c r="H42" s="9"/>
      <c r="I42" s="9"/>
      <c r="J42" s="9"/>
      <c r="K42" s="9"/>
      <c r="L42" s="9"/>
      <c r="M42" s="9"/>
    </row>
    <row r="43" spans="2:13" s="5" customFormat="1" ht="19.5" customHeight="1" x14ac:dyDescent="0.3">
      <c r="B43" s="39" t="s">
        <v>30</v>
      </c>
      <c r="C43" s="40" t="s">
        <v>36</v>
      </c>
      <c r="D43" s="41">
        <v>45649</v>
      </c>
      <c r="E43" s="38">
        <v>14075.24698</v>
      </c>
      <c r="F43" s="18">
        <v>10295</v>
      </c>
      <c r="G43"/>
      <c r="H43" s="9"/>
      <c r="I43" s="9"/>
      <c r="J43" s="9"/>
      <c r="K43" s="9"/>
      <c r="L43" s="9"/>
      <c r="M43" s="9"/>
    </row>
    <row r="44" spans="2:13" s="5" customFormat="1" ht="19.5" customHeight="1" x14ac:dyDescent="0.3">
      <c r="B44" s="39" t="s">
        <v>37</v>
      </c>
      <c r="C44" s="40" t="s">
        <v>36</v>
      </c>
      <c r="D44" s="41">
        <v>45649</v>
      </c>
      <c r="E44" s="38">
        <v>10602.75381</v>
      </c>
      <c r="F44" s="18">
        <v>1466</v>
      </c>
      <c r="G44"/>
      <c r="H44" s="9"/>
      <c r="I44" s="9"/>
      <c r="J44" s="9"/>
      <c r="K44" s="9"/>
      <c r="L44" s="9"/>
      <c r="M44" s="9"/>
    </row>
    <row r="45" spans="2:13" s="5" customFormat="1" ht="19.5" customHeight="1" x14ac:dyDescent="0.3">
      <c r="B45" s="39" t="s">
        <v>38</v>
      </c>
      <c r="C45" s="40" t="s">
        <v>33</v>
      </c>
      <c r="D45" s="41">
        <v>45649</v>
      </c>
      <c r="E45" s="38">
        <v>7234.5408699999998</v>
      </c>
      <c r="F45" s="18">
        <v>4253</v>
      </c>
      <c r="G45"/>
      <c r="H45" s="9"/>
      <c r="I45" s="9"/>
      <c r="J45" s="9"/>
      <c r="K45" s="9"/>
      <c r="L45" s="9"/>
      <c r="M45" s="9"/>
    </row>
    <row r="46" spans="2:13" s="5" customFormat="1" ht="19.5" customHeight="1" x14ac:dyDescent="0.3">
      <c r="B46" s="39" t="s">
        <v>39</v>
      </c>
      <c r="C46" s="40" t="s">
        <v>33</v>
      </c>
      <c r="D46" s="41">
        <v>45649</v>
      </c>
      <c r="E46" s="38">
        <v>4679.1116300000003</v>
      </c>
      <c r="F46" s="18">
        <v>779</v>
      </c>
      <c r="G46"/>
      <c r="H46" s="9"/>
      <c r="I46" s="9"/>
      <c r="J46" s="9"/>
      <c r="K46" s="9"/>
      <c r="L46" s="9"/>
      <c r="M46" s="9"/>
    </row>
    <row r="47" spans="2:13" s="5" customFormat="1" ht="19.5" customHeight="1" x14ac:dyDescent="0.3">
      <c r="B47" s="39" t="s">
        <v>26</v>
      </c>
      <c r="C47" s="40" t="s">
        <v>40</v>
      </c>
      <c r="D47" s="41">
        <v>45649</v>
      </c>
      <c r="E47" s="38">
        <v>23503.774859999998</v>
      </c>
      <c r="F47" s="18">
        <v>122112</v>
      </c>
      <c r="G47"/>
      <c r="H47" s="9"/>
      <c r="I47" s="9"/>
      <c r="J47" s="9"/>
      <c r="K47" s="9"/>
      <c r="L47" s="9"/>
      <c r="M47" s="9"/>
    </row>
    <row r="48" spans="2:13" s="5" customFormat="1" ht="19.5" customHeight="1" x14ac:dyDescent="0.3">
      <c r="B48" s="39" t="s">
        <v>41</v>
      </c>
      <c r="C48" s="40" t="s">
        <v>33</v>
      </c>
      <c r="D48" s="41">
        <v>45649</v>
      </c>
      <c r="E48" s="17">
        <v>9.4162099999999995</v>
      </c>
      <c r="F48" s="18">
        <v>7</v>
      </c>
      <c r="G48"/>
      <c r="H48" s="9"/>
      <c r="I48" s="9"/>
      <c r="J48" s="9"/>
      <c r="K48" s="9"/>
      <c r="L48" s="9"/>
      <c r="M48" s="9"/>
    </row>
    <row r="49" spans="2:13" s="5" customFormat="1" ht="19.5" customHeight="1" x14ac:dyDescent="0.3">
      <c r="B49" s="25" t="s">
        <v>35</v>
      </c>
      <c r="C49" s="26"/>
      <c r="D49" s="26"/>
      <c r="E49" s="27">
        <f>SUM(E33:E48)</f>
        <v>188468.90323999999</v>
      </c>
      <c r="F49" s="28"/>
      <c r="G49"/>
      <c r="H49" s="9"/>
      <c r="I49" s="9"/>
      <c r="J49" s="9"/>
      <c r="K49" s="9"/>
      <c r="L49" s="9"/>
      <c r="M49" s="9"/>
    </row>
    <row r="50" spans="2:13" ht="19.5" customHeight="1" x14ac:dyDescent="0.3">
      <c r="B50" s="32" t="s">
        <v>10</v>
      </c>
      <c r="C50" s="33"/>
      <c r="D50" s="33"/>
      <c r="E50" s="34">
        <f>+E18+E31+E49</f>
        <v>805627.46113000007</v>
      </c>
      <c r="F50" s="35"/>
    </row>
    <row r="51" spans="2:13" s="5" customFormat="1" ht="14" x14ac:dyDescent="0.3">
      <c r="B51" s="29">
        <v>2025</v>
      </c>
      <c r="C51" s="30"/>
      <c r="D51" s="30"/>
      <c r="E51" s="30"/>
      <c r="F51" s="31"/>
      <c r="G51"/>
      <c r="H51" s="9"/>
      <c r="I51" s="9"/>
      <c r="J51" s="9"/>
      <c r="K51" s="9"/>
      <c r="L51" s="9"/>
      <c r="M51" s="9"/>
    </row>
    <row r="52" spans="2:13" s="5" customFormat="1" ht="12.75" customHeight="1" x14ac:dyDescent="0.3">
      <c r="B52" s="15" t="s">
        <v>42</v>
      </c>
      <c r="C52" s="16"/>
      <c r="D52" s="16"/>
      <c r="E52" s="16"/>
      <c r="F52" s="24"/>
      <c r="G52"/>
      <c r="H52" s="9"/>
      <c r="I52" s="9"/>
      <c r="J52" s="9"/>
      <c r="K52" s="9"/>
      <c r="L52" s="9"/>
      <c r="M52" s="9"/>
    </row>
    <row r="53" spans="2:13" s="5" customFormat="1" ht="19.5" customHeight="1" x14ac:dyDescent="0.3">
      <c r="B53" s="19" t="s">
        <v>13</v>
      </c>
      <c r="C53" s="23" t="s">
        <v>36</v>
      </c>
      <c r="D53" s="21">
        <v>45681</v>
      </c>
      <c r="E53" s="38">
        <v>1007.0285699999999</v>
      </c>
      <c r="F53" s="20">
        <v>1885</v>
      </c>
      <c r="G53"/>
      <c r="H53" s="9"/>
      <c r="I53" s="9"/>
      <c r="J53" s="9"/>
      <c r="K53" s="9"/>
      <c r="L53" s="9"/>
      <c r="M53" s="9"/>
    </row>
    <row r="54" spans="2:13" s="5" customFormat="1" ht="19.5" customHeight="1" x14ac:dyDescent="0.3">
      <c r="B54" s="19" t="s">
        <v>21</v>
      </c>
      <c r="C54" s="23" t="s">
        <v>36</v>
      </c>
      <c r="D54" s="21">
        <v>45681</v>
      </c>
      <c r="E54" s="38">
        <v>882.04664000000002</v>
      </c>
      <c r="F54" s="20">
        <v>1259</v>
      </c>
      <c r="G54"/>
      <c r="H54" s="9"/>
      <c r="I54" s="9"/>
      <c r="J54" s="9"/>
      <c r="K54" s="9"/>
      <c r="L54" s="9"/>
      <c r="M54" s="9"/>
    </row>
    <row r="55" spans="2:13" s="5" customFormat="1" ht="19.5" customHeight="1" x14ac:dyDescent="0.3">
      <c r="B55" s="19" t="s">
        <v>28</v>
      </c>
      <c r="C55" s="23" t="s">
        <v>36</v>
      </c>
      <c r="D55" s="21">
        <v>45681</v>
      </c>
      <c r="E55" s="38">
        <v>445.36646999999999</v>
      </c>
      <c r="F55" s="20">
        <v>1859</v>
      </c>
      <c r="G55"/>
      <c r="H55" s="9"/>
      <c r="I55" s="9"/>
      <c r="J55" s="9"/>
      <c r="K55" s="9"/>
      <c r="L55" s="9"/>
      <c r="M55" s="9"/>
    </row>
    <row r="56" spans="2:13" s="5" customFormat="1" ht="19.5" customHeight="1" x14ac:dyDescent="0.3">
      <c r="B56" s="19" t="s">
        <v>29</v>
      </c>
      <c r="C56" s="23" t="s">
        <v>36</v>
      </c>
      <c r="D56" s="21">
        <v>45681</v>
      </c>
      <c r="E56" s="38">
        <v>2944.7640100000008</v>
      </c>
      <c r="F56" s="20">
        <v>1032</v>
      </c>
      <c r="G56"/>
      <c r="H56" s="9"/>
      <c r="I56" s="9"/>
      <c r="J56" s="9"/>
      <c r="K56" s="9"/>
      <c r="L56" s="9"/>
      <c r="M56" s="9"/>
    </row>
    <row r="57" spans="2:13" s="5" customFormat="1" ht="19.5" customHeight="1" x14ac:dyDescent="0.3">
      <c r="B57" s="19" t="s">
        <v>30</v>
      </c>
      <c r="C57" s="23" t="s">
        <v>36</v>
      </c>
      <c r="D57" s="21">
        <v>45681</v>
      </c>
      <c r="E57" s="38">
        <v>2172.9509499999999</v>
      </c>
      <c r="F57" s="20">
        <v>686</v>
      </c>
      <c r="G57"/>
      <c r="H57" s="9"/>
      <c r="I57" s="9"/>
      <c r="J57" s="9"/>
      <c r="K57" s="9"/>
      <c r="L57" s="9"/>
      <c r="M57" s="9"/>
    </row>
    <row r="58" spans="2:13" s="5" customFormat="1" ht="19.5" customHeight="1" x14ac:dyDescent="0.3">
      <c r="B58" s="19" t="s">
        <v>37</v>
      </c>
      <c r="C58" s="23" t="s">
        <v>36</v>
      </c>
      <c r="D58" s="21">
        <v>45681</v>
      </c>
      <c r="E58" s="38">
        <v>117.40772</v>
      </c>
      <c r="F58" s="20">
        <v>47</v>
      </c>
      <c r="G58"/>
      <c r="H58" s="9"/>
      <c r="I58" s="9"/>
      <c r="J58" s="9"/>
      <c r="K58" s="9"/>
      <c r="L58" s="9"/>
      <c r="M58" s="9"/>
    </row>
    <row r="59" spans="2:13" s="5" customFormat="1" ht="19.5" customHeight="1" x14ac:dyDescent="0.3">
      <c r="B59" s="19" t="s">
        <v>45</v>
      </c>
      <c r="C59" s="23" t="s">
        <v>33</v>
      </c>
      <c r="D59" s="21">
        <v>45681</v>
      </c>
      <c r="E59" s="38">
        <v>6621.3827699999993</v>
      </c>
      <c r="F59" s="20">
        <v>947</v>
      </c>
      <c r="G59"/>
      <c r="H59" s="9"/>
      <c r="I59" s="9"/>
      <c r="J59" s="9"/>
      <c r="K59" s="9"/>
      <c r="L59" s="9"/>
      <c r="M59" s="9"/>
    </row>
    <row r="60" spans="2:13" s="5" customFormat="1" ht="19.5" customHeight="1" x14ac:dyDescent="0.3">
      <c r="B60" s="19" t="s">
        <v>24</v>
      </c>
      <c r="C60" s="23" t="s">
        <v>40</v>
      </c>
      <c r="D60" s="21">
        <v>45681</v>
      </c>
      <c r="E60" s="38">
        <v>3076.1632500000001</v>
      </c>
      <c r="F60" s="20">
        <v>28964</v>
      </c>
      <c r="G60"/>
      <c r="H60" s="9"/>
      <c r="I60" s="9"/>
      <c r="J60" s="9"/>
      <c r="K60" s="9"/>
      <c r="L60" s="9"/>
      <c r="M60" s="9"/>
    </row>
    <row r="61" spans="2:13" s="5" customFormat="1" ht="19.5" customHeight="1" x14ac:dyDescent="0.3">
      <c r="B61" s="19" t="s">
        <v>38</v>
      </c>
      <c r="C61" s="23" t="s">
        <v>33</v>
      </c>
      <c r="D61" s="21">
        <v>45681</v>
      </c>
      <c r="E61" s="38">
        <v>3107.7497400000002</v>
      </c>
      <c r="F61" s="20">
        <v>1258</v>
      </c>
      <c r="G61"/>
      <c r="H61" s="9"/>
      <c r="I61" s="9"/>
      <c r="J61" s="9"/>
      <c r="K61" s="9"/>
      <c r="L61" s="9"/>
      <c r="M61" s="9"/>
    </row>
    <row r="62" spans="2:13" s="5" customFormat="1" ht="19.5" customHeight="1" x14ac:dyDescent="0.3">
      <c r="B62" s="19" t="s">
        <v>31</v>
      </c>
      <c r="C62" s="23" t="s">
        <v>40</v>
      </c>
      <c r="D62" s="21">
        <v>45681</v>
      </c>
      <c r="E62" s="38">
        <v>1976.2498900000001</v>
      </c>
      <c r="F62" s="20">
        <v>9069</v>
      </c>
      <c r="G62"/>
      <c r="H62" s="9"/>
      <c r="I62" s="9"/>
      <c r="J62" s="9"/>
      <c r="K62" s="9"/>
      <c r="L62" s="9"/>
      <c r="M62" s="9"/>
    </row>
    <row r="63" spans="2:13" s="5" customFormat="1" ht="19.5" customHeight="1" x14ac:dyDescent="0.3">
      <c r="B63" s="19" t="s">
        <v>46</v>
      </c>
      <c r="C63" s="23" t="s">
        <v>33</v>
      </c>
      <c r="D63" s="21">
        <v>45681</v>
      </c>
      <c r="E63" s="17">
        <v>946.43405000000007</v>
      </c>
      <c r="F63" s="20">
        <v>238</v>
      </c>
      <c r="G63"/>
      <c r="H63" s="9"/>
      <c r="I63" s="9"/>
      <c r="J63" s="9"/>
      <c r="K63" s="9"/>
      <c r="L63" s="9"/>
      <c r="M63" s="9"/>
    </row>
    <row r="64" spans="2:13" s="5" customFormat="1" ht="19.5" customHeight="1" x14ac:dyDescent="0.3">
      <c r="B64" s="25" t="s">
        <v>43</v>
      </c>
      <c r="C64" s="26"/>
      <c r="D64" s="26"/>
      <c r="E64" s="27">
        <f>SUM(E53:E63)</f>
        <v>23297.54406</v>
      </c>
      <c r="F64" s="28"/>
      <c r="G64"/>
      <c r="H64" s="9"/>
      <c r="I64" s="9"/>
      <c r="J64" s="9"/>
      <c r="K64" s="9"/>
      <c r="L64" s="9"/>
      <c r="M64" s="9"/>
    </row>
    <row r="65" spans="2:13" s="5" customFormat="1" ht="12.75" customHeight="1" x14ac:dyDescent="0.3">
      <c r="B65" s="15" t="s">
        <v>47</v>
      </c>
      <c r="C65" s="16"/>
      <c r="D65" s="16"/>
      <c r="E65" s="16"/>
      <c r="F65" s="24"/>
      <c r="G65"/>
      <c r="H65" s="9"/>
      <c r="I65" s="9"/>
      <c r="J65" s="9"/>
      <c r="K65" s="9"/>
      <c r="L65" s="9"/>
      <c r="M65" s="9"/>
    </row>
    <row r="66" spans="2:13" s="5" customFormat="1" ht="19.5" customHeight="1" x14ac:dyDescent="0.3">
      <c r="B66" s="19" t="s">
        <v>13</v>
      </c>
      <c r="C66" s="23" t="s">
        <v>36</v>
      </c>
      <c r="D66" s="21">
        <v>45713</v>
      </c>
      <c r="E66" s="38">
        <v>559.47627</v>
      </c>
      <c r="F66" s="20">
        <v>305</v>
      </c>
      <c r="G66"/>
      <c r="H66" s="9"/>
      <c r="I66" s="9"/>
      <c r="J66" s="9"/>
      <c r="K66" s="9"/>
      <c r="L66" s="9"/>
      <c r="M66" s="9"/>
    </row>
    <row r="67" spans="2:13" s="5" customFormat="1" ht="19.5" customHeight="1" x14ac:dyDescent="0.3">
      <c r="B67" s="19" t="s">
        <v>16</v>
      </c>
      <c r="C67" s="23" t="s">
        <v>36</v>
      </c>
      <c r="D67" s="21">
        <v>45713</v>
      </c>
      <c r="E67" s="38">
        <v>47.485949999999995</v>
      </c>
      <c r="F67" s="20">
        <v>37</v>
      </c>
      <c r="G67"/>
      <c r="H67" s="9"/>
      <c r="I67" s="9"/>
      <c r="J67" s="9"/>
      <c r="K67" s="9"/>
      <c r="L67" s="9"/>
      <c r="M67" s="9"/>
    </row>
    <row r="68" spans="2:13" s="5" customFormat="1" ht="19.5" customHeight="1" x14ac:dyDescent="0.3">
      <c r="B68" s="19" t="s">
        <v>21</v>
      </c>
      <c r="C68" s="23" t="s">
        <v>36</v>
      </c>
      <c r="D68" s="21">
        <v>45713</v>
      </c>
      <c r="E68" s="38">
        <v>54.017499999999998</v>
      </c>
      <c r="F68" s="20">
        <v>105</v>
      </c>
      <c r="G68"/>
      <c r="H68" s="9"/>
      <c r="I68" s="9"/>
      <c r="J68" s="9"/>
      <c r="K68" s="9"/>
      <c r="L68" s="9"/>
      <c r="M68" s="9"/>
    </row>
    <row r="69" spans="2:13" s="5" customFormat="1" ht="19.5" customHeight="1" x14ac:dyDescent="0.3">
      <c r="B69" s="19" t="s">
        <v>28</v>
      </c>
      <c r="C69" s="23" t="s">
        <v>36</v>
      </c>
      <c r="D69" s="21">
        <v>45713</v>
      </c>
      <c r="E69" s="38">
        <v>103.77162</v>
      </c>
      <c r="F69" s="20">
        <v>133</v>
      </c>
      <c r="G69"/>
      <c r="H69" s="9"/>
      <c r="I69" s="9"/>
      <c r="J69" s="9"/>
      <c r="K69" s="9"/>
      <c r="L69" s="9"/>
      <c r="M69" s="9"/>
    </row>
    <row r="70" spans="2:13" s="5" customFormat="1" ht="19.5" customHeight="1" x14ac:dyDescent="0.3">
      <c r="B70" s="19" t="s">
        <v>29</v>
      </c>
      <c r="C70" s="23" t="s">
        <v>36</v>
      </c>
      <c r="D70" s="21">
        <v>45713</v>
      </c>
      <c r="E70" s="38">
        <v>725.12833999999998</v>
      </c>
      <c r="F70" s="20">
        <v>209</v>
      </c>
      <c r="G70"/>
      <c r="H70" s="9"/>
      <c r="I70" s="9"/>
      <c r="J70" s="9"/>
      <c r="K70" s="9"/>
      <c r="L70" s="9"/>
      <c r="M70" s="9"/>
    </row>
    <row r="71" spans="2:13" s="5" customFormat="1" ht="19.5" customHeight="1" x14ac:dyDescent="0.3">
      <c r="B71" s="19" t="s">
        <v>37</v>
      </c>
      <c r="C71" s="23" t="s">
        <v>36</v>
      </c>
      <c r="D71" s="21">
        <v>45713</v>
      </c>
      <c r="E71" s="38">
        <v>56.2089</v>
      </c>
      <c r="F71" s="20">
        <v>8</v>
      </c>
      <c r="G71"/>
      <c r="H71" s="9"/>
      <c r="I71" s="9"/>
      <c r="J71" s="9"/>
      <c r="K71" s="9"/>
      <c r="L71" s="9"/>
      <c r="M71" s="9"/>
    </row>
    <row r="72" spans="2:13" s="5" customFormat="1" ht="19.5" customHeight="1" x14ac:dyDescent="0.3">
      <c r="B72" s="19" t="s">
        <v>22</v>
      </c>
      <c r="C72" s="23" t="s">
        <v>40</v>
      </c>
      <c r="D72" s="21">
        <v>45713</v>
      </c>
      <c r="E72" s="38">
        <v>2280.0832700000001</v>
      </c>
      <c r="F72" s="20">
        <v>6562</v>
      </c>
      <c r="G72"/>
      <c r="H72" s="9"/>
      <c r="I72" s="9"/>
      <c r="J72" s="9"/>
      <c r="K72" s="9"/>
      <c r="L72" s="9"/>
      <c r="M72" s="9"/>
    </row>
    <row r="73" spans="2:13" s="5" customFormat="1" ht="19.5" customHeight="1" x14ac:dyDescent="0.3">
      <c r="B73" s="19" t="s">
        <v>45</v>
      </c>
      <c r="C73" s="23" t="s">
        <v>33</v>
      </c>
      <c r="D73" s="21">
        <v>45713</v>
      </c>
      <c r="E73" s="38">
        <v>91.449029999999993</v>
      </c>
      <c r="F73" s="20">
        <v>26</v>
      </c>
      <c r="G73"/>
      <c r="H73" s="9"/>
      <c r="I73" s="9"/>
      <c r="J73" s="9"/>
      <c r="K73" s="9"/>
      <c r="L73" s="9"/>
      <c r="M73" s="9"/>
    </row>
    <row r="74" spans="2:13" s="5" customFormat="1" ht="19.5" customHeight="1" x14ac:dyDescent="0.3">
      <c r="B74" s="19" t="s">
        <v>24</v>
      </c>
      <c r="C74" s="23" t="s">
        <v>40</v>
      </c>
      <c r="D74" s="21">
        <v>45713</v>
      </c>
      <c r="E74" s="38">
        <v>454.68847999999997</v>
      </c>
      <c r="F74" s="20">
        <v>1041</v>
      </c>
      <c r="G74"/>
      <c r="H74" s="9"/>
      <c r="I74" s="9"/>
      <c r="J74" s="9"/>
      <c r="K74" s="9"/>
      <c r="L74" s="9"/>
      <c r="M74" s="9"/>
    </row>
    <row r="75" spans="2:13" s="5" customFormat="1" ht="19.5" customHeight="1" x14ac:dyDescent="0.3">
      <c r="B75" s="19" t="s">
        <v>25</v>
      </c>
      <c r="C75" s="23" t="s">
        <v>40</v>
      </c>
      <c r="D75" s="21">
        <v>45713</v>
      </c>
      <c r="E75" s="38">
        <v>4598.4697200000001</v>
      </c>
      <c r="F75" s="20">
        <v>49409</v>
      </c>
      <c r="G75"/>
      <c r="H75" s="9"/>
      <c r="I75" s="9"/>
      <c r="J75" s="9"/>
      <c r="K75" s="9"/>
      <c r="L75" s="9"/>
      <c r="M75" s="9"/>
    </row>
    <row r="76" spans="2:13" s="5" customFormat="1" ht="19.5" customHeight="1" x14ac:dyDescent="0.3">
      <c r="B76" s="19" t="s">
        <v>38</v>
      </c>
      <c r="C76" s="23" t="s">
        <v>33</v>
      </c>
      <c r="D76" s="21">
        <v>45713</v>
      </c>
      <c r="E76" s="38">
        <v>1155.56276</v>
      </c>
      <c r="F76" s="20">
        <v>2257</v>
      </c>
      <c r="G76"/>
      <c r="H76" s="9"/>
      <c r="I76" s="9"/>
      <c r="J76" s="9"/>
      <c r="K76" s="9"/>
      <c r="L76" s="9"/>
      <c r="M76" s="9"/>
    </row>
    <row r="77" spans="2:13" s="5" customFormat="1" ht="19.5" customHeight="1" x14ac:dyDescent="0.3">
      <c r="B77" s="19" t="s">
        <v>39</v>
      </c>
      <c r="C77" s="23" t="s">
        <v>33</v>
      </c>
      <c r="D77" s="21">
        <v>45713</v>
      </c>
      <c r="E77" s="38">
        <v>256.13035000000002</v>
      </c>
      <c r="F77" s="20">
        <v>96</v>
      </c>
      <c r="G77"/>
      <c r="H77" s="9"/>
      <c r="I77" s="9"/>
      <c r="J77" s="9"/>
      <c r="K77" s="9"/>
      <c r="L77" s="9"/>
      <c r="M77" s="9"/>
    </row>
    <row r="78" spans="2:13" s="5" customFormat="1" ht="19.5" customHeight="1" x14ac:dyDescent="0.3">
      <c r="B78" s="19" t="s">
        <v>49</v>
      </c>
      <c r="C78" s="23" t="s">
        <v>33</v>
      </c>
      <c r="D78" s="21">
        <v>45713</v>
      </c>
      <c r="E78" s="38">
        <v>530.63265000000001</v>
      </c>
      <c r="F78" s="20">
        <v>112</v>
      </c>
      <c r="G78"/>
      <c r="H78" s="9"/>
      <c r="I78" s="9"/>
      <c r="J78" s="9"/>
      <c r="K78" s="9"/>
      <c r="L78" s="9"/>
      <c r="M78" s="9"/>
    </row>
    <row r="79" spans="2:13" s="5" customFormat="1" ht="19.5" customHeight="1" x14ac:dyDescent="0.3">
      <c r="B79" s="19" t="s">
        <v>50</v>
      </c>
      <c r="C79" s="23" t="s">
        <v>33</v>
      </c>
      <c r="D79" s="21">
        <v>45713</v>
      </c>
      <c r="E79" s="38">
        <v>109.08354</v>
      </c>
      <c r="F79" s="20">
        <v>17</v>
      </c>
      <c r="G79"/>
      <c r="H79" s="9"/>
      <c r="I79" s="9"/>
      <c r="J79" s="9"/>
      <c r="K79" s="9"/>
      <c r="L79" s="9"/>
      <c r="M79" s="9"/>
    </row>
    <row r="80" spans="2:13" s="5" customFormat="1" ht="19.5" customHeight="1" x14ac:dyDescent="0.3">
      <c r="B80" s="19" t="s">
        <v>26</v>
      </c>
      <c r="C80" s="23" t="s">
        <v>40</v>
      </c>
      <c r="D80" s="21">
        <v>45713</v>
      </c>
      <c r="E80" s="38">
        <v>1133.3331599999999</v>
      </c>
      <c r="F80" s="20">
        <v>4464</v>
      </c>
      <c r="G80"/>
      <c r="H80" s="9"/>
      <c r="I80" s="9"/>
      <c r="J80" s="9"/>
      <c r="K80" s="9"/>
      <c r="L80" s="9"/>
      <c r="M80" s="9"/>
    </row>
    <row r="81" spans="2:13" s="5" customFormat="1" ht="19.5" customHeight="1" x14ac:dyDescent="0.3">
      <c r="B81" s="25" t="s">
        <v>48</v>
      </c>
      <c r="C81" s="26"/>
      <c r="D81" s="26"/>
      <c r="E81" s="27">
        <f>SUM(E66:E80)</f>
        <v>12155.52154</v>
      </c>
      <c r="F81" s="28"/>
      <c r="G81"/>
      <c r="H81" s="9"/>
      <c r="I81" s="9"/>
      <c r="J81" s="9"/>
      <c r="K81" s="9"/>
      <c r="L81" s="9"/>
      <c r="M81" s="9"/>
    </row>
    <row r="82" spans="2:13" s="5" customFormat="1" ht="12.75" customHeight="1" x14ac:dyDescent="0.3">
      <c r="B82" s="15" t="s">
        <v>51</v>
      </c>
      <c r="C82" s="16"/>
      <c r="D82" s="16"/>
      <c r="E82" s="16"/>
      <c r="F82" s="24"/>
      <c r="G82"/>
      <c r="H82" s="9"/>
      <c r="I82" s="9"/>
      <c r="J82" s="9"/>
      <c r="K82" s="9"/>
      <c r="L82" s="9"/>
      <c r="M82" s="9"/>
    </row>
    <row r="83" spans="2:13" s="5" customFormat="1" ht="19.5" customHeight="1" x14ac:dyDescent="0.3">
      <c r="B83" s="19" t="s">
        <v>13</v>
      </c>
      <c r="C83" s="23" t="s">
        <v>36</v>
      </c>
      <c r="D83" s="21">
        <v>45741</v>
      </c>
      <c r="E83" s="38">
        <v>157.363</v>
      </c>
      <c r="F83" s="20">
        <v>77</v>
      </c>
      <c r="G83"/>
      <c r="H83" s="9"/>
      <c r="I83" s="9"/>
      <c r="J83" s="9"/>
      <c r="K83" s="47"/>
      <c r="L83" s="9"/>
      <c r="M83" s="9"/>
    </row>
    <row r="84" spans="2:13" s="5" customFormat="1" ht="19.5" customHeight="1" x14ac:dyDescent="0.3">
      <c r="B84" s="19" t="s">
        <v>16</v>
      </c>
      <c r="C84" s="23" t="s">
        <v>36</v>
      </c>
      <c r="D84" s="21">
        <v>45741</v>
      </c>
      <c r="E84" s="38">
        <v>67.292550000000006</v>
      </c>
      <c r="F84" s="20">
        <v>189</v>
      </c>
      <c r="G84"/>
      <c r="H84" s="9"/>
      <c r="I84" s="9"/>
      <c r="J84" s="9"/>
      <c r="K84" s="47"/>
      <c r="L84" s="9"/>
      <c r="M84" s="9"/>
    </row>
    <row r="85" spans="2:13" s="5" customFormat="1" ht="19.5" customHeight="1" x14ac:dyDescent="0.3">
      <c r="B85" s="19" t="s">
        <v>53</v>
      </c>
      <c r="C85" s="23" t="s">
        <v>36</v>
      </c>
      <c r="D85" s="21">
        <v>45741</v>
      </c>
      <c r="E85" s="38">
        <v>185.14778000000001</v>
      </c>
      <c r="F85" s="20">
        <v>41</v>
      </c>
      <c r="G85"/>
      <c r="H85" s="9"/>
      <c r="I85" s="9"/>
      <c r="J85" s="47"/>
      <c r="K85" s="47"/>
      <c r="L85" s="9"/>
      <c r="M85" s="9"/>
    </row>
    <row r="86" spans="2:13" s="5" customFormat="1" ht="19.5" customHeight="1" x14ac:dyDescent="0.3">
      <c r="B86" s="19" t="s">
        <v>21</v>
      </c>
      <c r="C86" s="23" t="s">
        <v>36</v>
      </c>
      <c r="D86" s="21">
        <v>45741</v>
      </c>
      <c r="E86" s="38">
        <v>38.200569999999999</v>
      </c>
      <c r="F86" s="20">
        <v>77</v>
      </c>
      <c r="G86"/>
      <c r="H86" s="9"/>
      <c r="I86" s="9"/>
      <c r="J86" s="9"/>
      <c r="K86" s="47"/>
      <c r="L86" s="9"/>
      <c r="M86" s="9"/>
    </row>
    <row r="87" spans="2:13" s="5" customFormat="1" ht="19.5" customHeight="1" x14ac:dyDescent="0.3">
      <c r="B87" s="19" t="s">
        <v>28</v>
      </c>
      <c r="C87" s="23" t="s">
        <v>36</v>
      </c>
      <c r="D87" s="21">
        <v>45741</v>
      </c>
      <c r="E87" s="38">
        <v>75.070229999999995</v>
      </c>
      <c r="F87" s="20">
        <v>69</v>
      </c>
      <c r="G87"/>
      <c r="H87" s="9"/>
      <c r="I87" s="9"/>
      <c r="J87" s="9"/>
      <c r="K87" s="47"/>
      <c r="L87" s="9"/>
      <c r="M87" s="9"/>
    </row>
    <row r="88" spans="2:13" s="5" customFormat="1" ht="19.5" customHeight="1" x14ac:dyDescent="0.3">
      <c r="B88" s="19" t="s">
        <v>29</v>
      </c>
      <c r="C88" s="23" t="s">
        <v>36</v>
      </c>
      <c r="D88" s="21">
        <v>45741</v>
      </c>
      <c r="E88" s="38">
        <v>634.38774999999987</v>
      </c>
      <c r="F88" s="20">
        <v>233</v>
      </c>
      <c r="G88"/>
      <c r="H88" s="9"/>
      <c r="I88" s="9"/>
      <c r="J88" s="9"/>
      <c r="K88" s="47"/>
      <c r="L88" s="9"/>
      <c r="M88" s="9"/>
    </row>
    <row r="89" spans="2:13" s="5" customFormat="1" ht="19.5" customHeight="1" x14ac:dyDescent="0.3">
      <c r="B89" s="19" t="s">
        <v>30</v>
      </c>
      <c r="C89" s="23" t="s">
        <v>36</v>
      </c>
      <c r="D89" s="21">
        <v>45741</v>
      </c>
      <c r="E89" s="38">
        <v>681.61476999999991</v>
      </c>
      <c r="F89" s="20">
        <v>214</v>
      </c>
      <c r="G89"/>
      <c r="H89" s="9"/>
      <c r="I89" s="9"/>
      <c r="J89" s="9"/>
      <c r="K89" s="47"/>
      <c r="L89" s="9"/>
      <c r="M89" s="9"/>
    </row>
    <row r="90" spans="2:13" s="5" customFormat="1" ht="19.5" customHeight="1" x14ac:dyDescent="0.3">
      <c r="B90" s="19" t="s">
        <v>37</v>
      </c>
      <c r="C90" s="23" t="s">
        <v>36</v>
      </c>
      <c r="D90" s="21">
        <v>45741</v>
      </c>
      <c r="E90" s="38">
        <v>144.63009</v>
      </c>
      <c r="F90" s="20">
        <v>22</v>
      </c>
      <c r="G90"/>
      <c r="H90" s="9"/>
      <c r="I90" s="9"/>
      <c r="J90" s="9"/>
      <c r="K90" s="47"/>
      <c r="L90" s="9"/>
      <c r="M90" s="9"/>
    </row>
    <row r="91" spans="2:13" s="5" customFormat="1" ht="19.5" customHeight="1" x14ac:dyDescent="0.3">
      <c r="B91" s="19" t="s">
        <v>54</v>
      </c>
      <c r="C91" s="23" t="s">
        <v>36</v>
      </c>
      <c r="D91" s="21">
        <v>45741</v>
      </c>
      <c r="E91" s="38">
        <v>371.37959000000001</v>
      </c>
      <c r="F91" s="20">
        <v>176</v>
      </c>
      <c r="G91"/>
      <c r="H91" s="9"/>
      <c r="I91" s="9"/>
      <c r="J91" s="47"/>
      <c r="K91" s="47"/>
      <c r="L91" s="9"/>
      <c r="M91" s="9"/>
    </row>
    <row r="92" spans="2:13" s="5" customFormat="1" ht="19.5" customHeight="1" x14ac:dyDescent="0.3">
      <c r="B92" s="19" t="s">
        <v>55</v>
      </c>
      <c r="C92" s="23" t="s">
        <v>36</v>
      </c>
      <c r="D92" s="21">
        <v>45741</v>
      </c>
      <c r="E92" s="38">
        <v>3941.4434000000001</v>
      </c>
      <c r="F92" s="20">
        <v>2396</v>
      </c>
      <c r="G92"/>
      <c r="H92" s="9"/>
      <c r="I92" s="9"/>
      <c r="J92" s="47"/>
      <c r="K92" s="47"/>
      <c r="L92" s="37"/>
      <c r="M92" s="37"/>
    </row>
    <row r="93" spans="2:13" s="5" customFormat="1" ht="19.5" customHeight="1" x14ac:dyDescent="0.3">
      <c r="B93" s="19" t="s">
        <v>56</v>
      </c>
      <c r="C93" s="23" t="s">
        <v>36</v>
      </c>
      <c r="D93" s="21">
        <v>45741</v>
      </c>
      <c r="E93" s="38">
        <v>10245.867360000002</v>
      </c>
      <c r="F93" s="20">
        <v>1322</v>
      </c>
      <c r="G93"/>
      <c r="H93" s="9"/>
      <c r="I93" s="9"/>
      <c r="J93" s="47"/>
      <c r="K93" s="47"/>
      <c r="L93" s="37"/>
      <c r="M93" s="37"/>
    </row>
    <row r="94" spans="2:13" s="5" customFormat="1" ht="24" customHeight="1" x14ac:dyDescent="0.3">
      <c r="B94" s="19" t="s">
        <v>57</v>
      </c>
      <c r="C94" s="23" t="s">
        <v>36</v>
      </c>
      <c r="D94" s="21">
        <v>45741</v>
      </c>
      <c r="E94" s="38">
        <v>8663.1448700000019</v>
      </c>
      <c r="F94" s="20">
        <v>3743</v>
      </c>
      <c r="G94"/>
      <c r="H94" s="9"/>
      <c r="I94" s="9"/>
      <c r="J94" s="47"/>
      <c r="K94" s="47"/>
      <c r="L94" s="37"/>
      <c r="M94" s="37"/>
    </row>
    <row r="95" spans="2:13" s="5" customFormat="1" ht="19.5" customHeight="1" x14ac:dyDescent="0.3">
      <c r="B95" s="19" t="s">
        <v>22</v>
      </c>
      <c r="C95" s="23" t="s">
        <v>40</v>
      </c>
      <c r="D95" s="21">
        <v>45741</v>
      </c>
      <c r="E95" s="38">
        <v>258.7389</v>
      </c>
      <c r="F95" s="20">
        <v>114</v>
      </c>
      <c r="G95"/>
      <c r="H95" s="9"/>
      <c r="I95" s="9"/>
      <c r="J95" s="9"/>
      <c r="K95" s="47"/>
      <c r="L95" s="9"/>
      <c r="M95" s="9"/>
    </row>
    <row r="96" spans="2:13" s="5" customFormat="1" ht="19.5" customHeight="1" x14ac:dyDescent="0.3">
      <c r="B96" s="19" t="s">
        <v>45</v>
      </c>
      <c r="C96" s="46" t="s">
        <v>33</v>
      </c>
      <c r="D96" s="21">
        <v>45741</v>
      </c>
      <c r="E96" s="17">
        <v>45.471869999999996</v>
      </c>
      <c r="F96" s="20">
        <v>5</v>
      </c>
      <c r="G96"/>
      <c r="H96" s="9"/>
      <c r="I96" s="48"/>
      <c r="J96" s="9"/>
      <c r="K96" s="47"/>
      <c r="L96" s="9"/>
      <c r="M96" s="9"/>
    </row>
    <row r="97" spans="2:13" s="5" customFormat="1" ht="19.5" customHeight="1" x14ac:dyDescent="0.3">
      <c r="B97" s="19" t="s">
        <v>58</v>
      </c>
      <c r="C97" s="46" t="s">
        <v>33</v>
      </c>
      <c r="D97" s="21">
        <v>45741</v>
      </c>
      <c r="E97" s="38">
        <v>8267.4611399999994</v>
      </c>
      <c r="F97" s="20">
        <v>5623</v>
      </c>
      <c r="G97"/>
      <c r="H97" s="9"/>
      <c r="I97" s="48"/>
      <c r="J97" s="47"/>
      <c r="K97" s="47"/>
      <c r="L97" s="37"/>
      <c r="M97" s="37"/>
    </row>
    <row r="98" spans="2:13" s="5" customFormat="1" ht="19.5" customHeight="1" x14ac:dyDescent="0.3">
      <c r="B98" s="19" t="s">
        <v>24</v>
      </c>
      <c r="C98" s="23" t="s">
        <v>40</v>
      </c>
      <c r="D98" s="21">
        <v>45741</v>
      </c>
      <c r="E98" s="38">
        <v>48.443229999999993</v>
      </c>
      <c r="F98" s="20">
        <v>357</v>
      </c>
      <c r="G98"/>
      <c r="H98" s="9"/>
      <c r="I98" s="9"/>
      <c r="J98" s="9"/>
      <c r="K98" s="47"/>
      <c r="L98" s="9"/>
      <c r="M98" s="9"/>
    </row>
    <row r="99" spans="2:13" s="5" customFormat="1" ht="24" customHeight="1" x14ac:dyDescent="0.3">
      <c r="B99" s="19" t="s">
        <v>25</v>
      </c>
      <c r="C99" s="23" t="s">
        <v>40</v>
      </c>
      <c r="D99" s="21">
        <v>45741</v>
      </c>
      <c r="E99" s="38">
        <v>102.77589000000002</v>
      </c>
      <c r="F99" s="20">
        <v>1076</v>
      </c>
      <c r="G99"/>
      <c r="H99" s="9"/>
      <c r="I99" s="9"/>
      <c r="J99" s="9"/>
      <c r="K99" s="47"/>
      <c r="L99" s="9"/>
      <c r="M99" s="37"/>
    </row>
    <row r="100" spans="2:13" s="5" customFormat="1" ht="19.5" customHeight="1" x14ac:dyDescent="0.3">
      <c r="B100" s="19" t="s">
        <v>38</v>
      </c>
      <c r="C100" s="46" t="s">
        <v>33</v>
      </c>
      <c r="D100" s="21">
        <v>45741</v>
      </c>
      <c r="E100" s="38">
        <v>1125.63357</v>
      </c>
      <c r="F100" s="20">
        <v>1899</v>
      </c>
      <c r="G100"/>
      <c r="H100" s="9"/>
      <c r="I100" s="48"/>
      <c r="J100" s="9"/>
      <c r="K100" s="47"/>
      <c r="L100" s="37"/>
      <c r="M100" s="37"/>
    </row>
    <row r="101" spans="2:13" s="5" customFormat="1" ht="19.5" customHeight="1" x14ac:dyDescent="0.3">
      <c r="B101" s="19" t="s">
        <v>39</v>
      </c>
      <c r="C101" s="46" t="s">
        <v>33</v>
      </c>
      <c r="D101" s="21">
        <v>45741</v>
      </c>
      <c r="E101" s="45">
        <v>0.50784000000000007</v>
      </c>
      <c r="F101" s="20" t="s">
        <v>27</v>
      </c>
      <c r="G101"/>
      <c r="H101" s="9"/>
      <c r="I101" s="48"/>
      <c r="J101" s="9"/>
      <c r="K101" s="47"/>
      <c r="L101" s="9"/>
      <c r="M101" s="9"/>
    </row>
    <row r="102" spans="2:13" s="5" customFormat="1" ht="19.5" customHeight="1" x14ac:dyDescent="0.3">
      <c r="B102" s="19" t="s">
        <v>31</v>
      </c>
      <c r="C102" s="23" t="s">
        <v>40</v>
      </c>
      <c r="D102" s="21">
        <v>45741</v>
      </c>
      <c r="E102" s="38">
        <v>39.356639999999999</v>
      </c>
      <c r="F102" s="20">
        <v>254</v>
      </c>
      <c r="G102"/>
      <c r="H102" s="9"/>
      <c r="I102" s="9"/>
      <c r="J102" s="9"/>
      <c r="K102" s="47"/>
      <c r="L102" s="9"/>
      <c r="M102" s="9"/>
    </row>
    <row r="103" spans="2:13" s="5" customFormat="1" ht="19.5" customHeight="1" x14ac:dyDescent="0.3">
      <c r="B103" s="19" t="s">
        <v>26</v>
      </c>
      <c r="C103" s="23" t="s">
        <v>40</v>
      </c>
      <c r="D103" s="21">
        <v>45741</v>
      </c>
      <c r="E103" s="17">
        <v>260.58891</v>
      </c>
      <c r="F103" s="20">
        <v>1622</v>
      </c>
      <c r="G103"/>
      <c r="H103" s="9"/>
      <c r="I103" s="9"/>
      <c r="J103" s="9"/>
      <c r="K103" s="9"/>
      <c r="L103" s="9"/>
      <c r="M103" s="9"/>
    </row>
    <row r="104" spans="2:13" s="5" customFormat="1" ht="19.5" customHeight="1" x14ac:dyDescent="0.3">
      <c r="B104" s="25" t="s">
        <v>52</v>
      </c>
      <c r="C104" s="26"/>
      <c r="D104" s="26"/>
      <c r="E104" s="27">
        <f>SUM(E83:E103)</f>
        <v>35354.519949999994</v>
      </c>
      <c r="F104" s="28"/>
      <c r="G104"/>
      <c r="H104" s="9"/>
      <c r="I104" s="9"/>
      <c r="J104" s="9"/>
      <c r="K104" s="9"/>
      <c r="L104" s="9"/>
      <c r="M104" s="9"/>
    </row>
    <row r="105" spans="2:13" s="5" customFormat="1" ht="12.75" customHeight="1" x14ac:dyDescent="0.3">
      <c r="B105" s="15" t="s">
        <v>59</v>
      </c>
      <c r="C105" s="16"/>
      <c r="D105" s="16"/>
      <c r="E105" s="16"/>
      <c r="F105" s="24"/>
      <c r="G105"/>
      <c r="H105" s="9"/>
      <c r="I105" s="9"/>
      <c r="J105" s="9"/>
      <c r="K105" s="9"/>
      <c r="L105" s="9"/>
      <c r="M105" s="9"/>
    </row>
    <row r="106" spans="2:13" s="5" customFormat="1" ht="19.5" customHeight="1" x14ac:dyDescent="0.3">
      <c r="B106" s="19" t="s">
        <v>13</v>
      </c>
      <c r="C106" s="23" t="s">
        <v>36</v>
      </c>
      <c r="D106" s="21">
        <v>45771</v>
      </c>
      <c r="E106" s="17">
        <v>171</v>
      </c>
      <c r="F106" s="20">
        <v>75</v>
      </c>
      <c r="G106"/>
      <c r="H106" s="9"/>
      <c r="I106" s="9"/>
      <c r="J106" s="9"/>
      <c r="K106" s="9"/>
      <c r="L106" s="9"/>
      <c r="M106" s="9"/>
    </row>
    <row r="107" spans="2:13" s="5" customFormat="1" ht="19.5" customHeight="1" x14ac:dyDescent="0.3">
      <c r="B107" s="19" t="s">
        <v>61</v>
      </c>
      <c r="C107" s="23" t="s">
        <v>36</v>
      </c>
      <c r="D107" s="21">
        <v>45771</v>
      </c>
      <c r="E107" s="17">
        <v>2351</v>
      </c>
      <c r="F107" s="20">
        <v>546</v>
      </c>
      <c r="G107"/>
      <c r="H107" s="9"/>
      <c r="I107" s="9"/>
      <c r="J107" s="9"/>
      <c r="K107" s="9"/>
      <c r="L107" s="9"/>
      <c r="M107" s="9"/>
    </row>
    <row r="108" spans="2:13" s="5" customFormat="1" ht="19.5" customHeight="1" x14ac:dyDescent="0.3">
      <c r="B108" s="19" t="s">
        <v>62</v>
      </c>
      <c r="C108" s="23" t="s">
        <v>36</v>
      </c>
      <c r="D108" s="21">
        <v>45771</v>
      </c>
      <c r="E108" s="17">
        <v>4414</v>
      </c>
      <c r="F108" s="20">
        <v>851</v>
      </c>
      <c r="G108"/>
      <c r="H108" s="9"/>
      <c r="I108" s="9"/>
      <c r="J108" s="9"/>
      <c r="K108" s="9"/>
      <c r="L108" s="9"/>
      <c r="M108" s="9"/>
    </row>
    <row r="109" spans="2:13" s="5" customFormat="1" ht="19.5" customHeight="1" x14ac:dyDescent="0.3">
      <c r="B109" s="19" t="s">
        <v>63</v>
      </c>
      <c r="C109" s="23" t="s">
        <v>36</v>
      </c>
      <c r="D109" s="21">
        <v>45771</v>
      </c>
      <c r="E109" s="17">
        <v>1656</v>
      </c>
      <c r="F109" s="20">
        <v>1160</v>
      </c>
      <c r="G109"/>
      <c r="H109" s="9"/>
      <c r="I109" s="9"/>
      <c r="J109" s="9"/>
      <c r="K109" s="9"/>
      <c r="L109" s="9"/>
      <c r="M109" s="9"/>
    </row>
    <row r="110" spans="2:13" s="5" customFormat="1" ht="19.5" customHeight="1" x14ac:dyDescent="0.3">
      <c r="B110" s="19" t="s">
        <v>21</v>
      </c>
      <c r="C110" s="23" t="s">
        <v>36</v>
      </c>
      <c r="D110" s="21">
        <v>45771</v>
      </c>
      <c r="E110" s="17">
        <v>33</v>
      </c>
      <c r="F110" s="20">
        <v>87</v>
      </c>
      <c r="G110"/>
      <c r="H110" s="9"/>
      <c r="I110" s="9"/>
      <c r="J110" s="9"/>
      <c r="K110" s="9"/>
      <c r="L110" s="9"/>
      <c r="M110" s="9"/>
    </row>
    <row r="111" spans="2:13" s="5" customFormat="1" ht="19.5" customHeight="1" x14ac:dyDescent="0.3">
      <c r="B111" s="19" t="s">
        <v>28</v>
      </c>
      <c r="C111" s="23" t="s">
        <v>36</v>
      </c>
      <c r="D111" s="21">
        <v>45771</v>
      </c>
      <c r="E111" s="17">
        <v>41</v>
      </c>
      <c r="F111" s="20">
        <v>65</v>
      </c>
      <c r="G111"/>
      <c r="H111" s="9"/>
      <c r="I111" s="9"/>
      <c r="J111" s="9"/>
      <c r="K111" s="9"/>
      <c r="L111" s="9"/>
      <c r="M111" s="9"/>
    </row>
    <row r="112" spans="2:13" s="5" customFormat="1" ht="19.5" customHeight="1" x14ac:dyDescent="0.3">
      <c r="B112" s="19" t="s">
        <v>29</v>
      </c>
      <c r="C112" s="23" t="s">
        <v>36</v>
      </c>
      <c r="D112" s="21">
        <v>45771</v>
      </c>
      <c r="E112" s="17">
        <v>2975</v>
      </c>
      <c r="F112" s="20">
        <v>857</v>
      </c>
      <c r="G112"/>
      <c r="H112" s="9"/>
      <c r="I112" s="9"/>
      <c r="J112" s="9"/>
      <c r="K112" s="9"/>
      <c r="L112" s="9"/>
      <c r="M112" s="9"/>
    </row>
    <row r="113" spans="2:13" s="5" customFormat="1" ht="19.5" customHeight="1" x14ac:dyDescent="0.3">
      <c r="B113" s="19" t="s">
        <v>30</v>
      </c>
      <c r="C113" s="23" t="s">
        <v>36</v>
      </c>
      <c r="D113" s="21">
        <v>45771</v>
      </c>
      <c r="E113" s="17">
        <v>1351</v>
      </c>
      <c r="F113" s="20">
        <v>560</v>
      </c>
      <c r="G113"/>
      <c r="H113" s="9"/>
      <c r="I113" s="9"/>
      <c r="J113" s="9"/>
      <c r="K113" s="9"/>
      <c r="L113" s="9"/>
      <c r="M113" s="9"/>
    </row>
    <row r="114" spans="2:13" s="5" customFormat="1" ht="19.5" customHeight="1" x14ac:dyDescent="0.3">
      <c r="B114" s="19" t="s">
        <v>37</v>
      </c>
      <c r="C114" s="23" t="s">
        <v>36</v>
      </c>
      <c r="D114" s="21">
        <v>45771</v>
      </c>
      <c r="E114" s="17">
        <v>1986</v>
      </c>
      <c r="F114" s="20">
        <v>255</v>
      </c>
      <c r="G114"/>
      <c r="H114" s="9"/>
      <c r="I114" s="9"/>
      <c r="J114" s="9"/>
      <c r="K114" s="9"/>
      <c r="L114" s="9"/>
      <c r="M114" s="9"/>
    </row>
    <row r="115" spans="2:13" s="5" customFormat="1" ht="19.5" customHeight="1" x14ac:dyDescent="0.3">
      <c r="B115" s="19" t="s">
        <v>57</v>
      </c>
      <c r="C115" s="23" t="s">
        <v>36</v>
      </c>
      <c r="D115" s="21">
        <v>45771</v>
      </c>
      <c r="E115" s="17">
        <v>77</v>
      </c>
      <c r="F115" s="20">
        <v>32</v>
      </c>
      <c r="G115"/>
      <c r="H115" s="9"/>
      <c r="I115" s="9"/>
      <c r="J115" s="9"/>
      <c r="K115" s="9"/>
      <c r="L115" s="9"/>
      <c r="M115" s="9"/>
    </row>
    <row r="116" spans="2:13" s="5" customFormat="1" ht="19.5" customHeight="1" x14ac:dyDescent="0.3">
      <c r="B116" s="19" t="s">
        <v>58</v>
      </c>
      <c r="C116" s="46">
        <v>1</v>
      </c>
      <c r="D116" s="21">
        <v>45771</v>
      </c>
      <c r="E116" s="17">
        <v>2163</v>
      </c>
      <c r="F116" s="20">
        <v>1139</v>
      </c>
      <c r="G116"/>
      <c r="H116" s="9"/>
      <c r="I116" s="9"/>
      <c r="J116" s="9"/>
      <c r="K116" s="9"/>
      <c r="L116" s="9"/>
      <c r="M116" s="9"/>
    </row>
    <row r="117" spans="2:13" s="5" customFormat="1" ht="19.5" customHeight="1" x14ac:dyDescent="0.3">
      <c r="B117" s="19" t="s">
        <v>24</v>
      </c>
      <c r="C117" s="23" t="s">
        <v>40</v>
      </c>
      <c r="D117" s="21">
        <v>45771</v>
      </c>
      <c r="E117" s="17">
        <v>373</v>
      </c>
      <c r="F117" s="20">
        <v>1686</v>
      </c>
      <c r="G117"/>
      <c r="H117" s="9"/>
      <c r="I117" s="9"/>
      <c r="J117" s="9"/>
      <c r="K117" s="9"/>
      <c r="L117" s="9"/>
      <c r="M117" s="9"/>
    </row>
    <row r="118" spans="2:13" s="5" customFormat="1" ht="19.5" customHeight="1" x14ac:dyDescent="0.3">
      <c r="B118" s="19" t="s">
        <v>25</v>
      </c>
      <c r="C118" s="23" t="s">
        <v>40</v>
      </c>
      <c r="D118" s="21">
        <v>45771</v>
      </c>
      <c r="E118" s="17">
        <v>394</v>
      </c>
      <c r="F118" s="20">
        <v>2498</v>
      </c>
      <c r="G118"/>
      <c r="H118" s="9"/>
      <c r="I118" s="9"/>
      <c r="J118" s="9"/>
      <c r="K118" s="9"/>
      <c r="L118" s="9"/>
      <c r="M118" s="9"/>
    </row>
    <row r="119" spans="2:13" s="5" customFormat="1" ht="19.5" customHeight="1" x14ac:dyDescent="0.3">
      <c r="B119" s="19" t="s">
        <v>38</v>
      </c>
      <c r="C119" s="46">
        <v>1</v>
      </c>
      <c r="D119" s="21">
        <v>45771</v>
      </c>
      <c r="E119" s="17">
        <v>889</v>
      </c>
      <c r="F119" s="20">
        <v>201</v>
      </c>
      <c r="G119"/>
      <c r="H119" s="9"/>
      <c r="I119" s="9"/>
      <c r="J119" s="9"/>
      <c r="K119" s="9"/>
      <c r="L119" s="9"/>
      <c r="M119" s="9"/>
    </row>
    <row r="120" spans="2:13" s="5" customFormat="1" ht="19.5" customHeight="1" x14ac:dyDescent="0.3">
      <c r="B120" s="19" t="s">
        <v>39</v>
      </c>
      <c r="C120" s="46">
        <v>1</v>
      </c>
      <c r="D120" s="21">
        <v>45771</v>
      </c>
      <c r="E120" s="17">
        <v>39</v>
      </c>
      <c r="F120" s="20">
        <v>15</v>
      </c>
      <c r="G120"/>
      <c r="H120" s="9"/>
      <c r="I120" s="9"/>
      <c r="J120" s="9"/>
      <c r="K120" s="9"/>
      <c r="L120" s="9"/>
      <c r="M120" s="9"/>
    </row>
    <row r="121" spans="2:13" s="5" customFormat="1" ht="19.5" customHeight="1" x14ac:dyDescent="0.3">
      <c r="B121" s="19" t="s">
        <v>64</v>
      </c>
      <c r="C121" s="46">
        <v>1</v>
      </c>
      <c r="D121" s="21">
        <v>45771</v>
      </c>
      <c r="E121" s="17">
        <v>823</v>
      </c>
      <c r="F121" s="20">
        <v>141</v>
      </c>
      <c r="G121"/>
      <c r="H121" s="9"/>
      <c r="I121" s="9"/>
      <c r="J121" s="9"/>
      <c r="K121" s="9"/>
      <c r="L121" s="9"/>
      <c r="M121" s="9"/>
    </row>
    <row r="122" spans="2:13" s="5" customFormat="1" ht="19.5" customHeight="1" x14ac:dyDescent="0.3">
      <c r="B122" s="19" t="s">
        <v>65</v>
      </c>
      <c r="C122" s="46">
        <v>1</v>
      </c>
      <c r="D122" s="21">
        <v>45771</v>
      </c>
      <c r="E122" s="38">
        <v>1569</v>
      </c>
      <c r="F122" s="20">
        <v>626</v>
      </c>
      <c r="G122"/>
      <c r="H122" s="9"/>
      <c r="I122" s="9"/>
      <c r="J122" s="9"/>
      <c r="K122" s="9"/>
      <c r="L122" s="9"/>
      <c r="M122" s="9"/>
    </row>
    <row r="123" spans="2:13" s="5" customFormat="1" ht="19.5" customHeight="1" x14ac:dyDescent="0.3">
      <c r="B123" s="19" t="s">
        <v>66</v>
      </c>
      <c r="C123" s="46">
        <v>1</v>
      </c>
      <c r="D123" s="21">
        <v>45771</v>
      </c>
      <c r="E123" s="38">
        <v>3662</v>
      </c>
      <c r="F123" s="20">
        <v>2165</v>
      </c>
      <c r="G123"/>
      <c r="H123" s="9"/>
      <c r="I123" s="9"/>
      <c r="J123" s="9"/>
      <c r="K123" s="9"/>
      <c r="L123" s="9"/>
      <c r="M123" s="9"/>
    </row>
    <row r="124" spans="2:13" s="5" customFormat="1" ht="19.5" customHeight="1" x14ac:dyDescent="0.3">
      <c r="B124" s="19" t="s">
        <v>67</v>
      </c>
      <c r="C124" s="46">
        <v>1</v>
      </c>
      <c r="D124" s="21">
        <v>45771</v>
      </c>
      <c r="E124" s="38">
        <v>132</v>
      </c>
      <c r="F124" s="20">
        <v>32</v>
      </c>
      <c r="G124"/>
      <c r="H124" s="9"/>
      <c r="I124" s="9"/>
      <c r="J124" s="9"/>
      <c r="K124" s="9"/>
      <c r="L124" s="9"/>
      <c r="M124" s="9"/>
    </row>
    <row r="125" spans="2:13" s="5" customFormat="1" ht="19.5" customHeight="1" x14ac:dyDescent="0.3">
      <c r="B125" s="19" t="s">
        <v>31</v>
      </c>
      <c r="C125" s="23" t="s">
        <v>40</v>
      </c>
      <c r="D125" s="21">
        <v>45771</v>
      </c>
      <c r="E125" s="38">
        <v>51</v>
      </c>
      <c r="F125" s="20">
        <v>356</v>
      </c>
      <c r="G125"/>
      <c r="H125" s="9"/>
      <c r="I125" s="9"/>
      <c r="J125" s="9"/>
      <c r="K125" s="9"/>
      <c r="L125" s="9"/>
      <c r="M125" s="9"/>
    </row>
    <row r="126" spans="2:13" s="5" customFormat="1" ht="19.5" customHeight="1" x14ac:dyDescent="0.3">
      <c r="B126" s="19" t="s">
        <v>26</v>
      </c>
      <c r="C126" s="23" t="s">
        <v>40</v>
      </c>
      <c r="D126" s="21">
        <v>45771</v>
      </c>
      <c r="E126" s="38">
        <v>918</v>
      </c>
      <c r="F126" s="20">
        <v>4233</v>
      </c>
      <c r="G126"/>
      <c r="H126" s="9"/>
      <c r="I126" s="9"/>
      <c r="J126" s="9"/>
      <c r="K126" s="9"/>
      <c r="L126" s="9"/>
      <c r="M126" s="9"/>
    </row>
    <row r="127" spans="2:13" s="5" customFormat="1" ht="19.5" customHeight="1" x14ac:dyDescent="0.3">
      <c r="B127" s="19" t="s">
        <v>32</v>
      </c>
      <c r="C127" s="46">
        <v>1</v>
      </c>
      <c r="D127" s="21">
        <v>45771</v>
      </c>
      <c r="E127" s="38">
        <v>70</v>
      </c>
      <c r="F127" s="20">
        <v>21</v>
      </c>
      <c r="G127"/>
      <c r="H127" s="9"/>
      <c r="I127" s="9"/>
      <c r="J127" s="9"/>
      <c r="K127" s="9"/>
      <c r="L127" s="9"/>
      <c r="M127" s="9"/>
    </row>
    <row r="128" spans="2:13" s="5" customFormat="1" ht="19.5" customHeight="1" x14ac:dyDescent="0.3">
      <c r="B128" s="25" t="s">
        <v>60</v>
      </c>
      <c r="C128" s="26"/>
      <c r="D128" s="26"/>
      <c r="E128" s="27">
        <f>SUM(E106:E127)</f>
        <v>26138</v>
      </c>
      <c r="F128" s="28"/>
      <c r="G128"/>
      <c r="H128" s="9"/>
      <c r="I128" s="9"/>
      <c r="J128" s="9"/>
      <c r="K128" s="9"/>
      <c r="L128" s="9"/>
      <c r="M128" s="9"/>
    </row>
    <row r="129" spans="2:13" s="5" customFormat="1" ht="12.75" customHeight="1" x14ac:dyDescent="0.3">
      <c r="B129" s="15" t="s">
        <v>68</v>
      </c>
      <c r="C129" s="16"/>
      <c r="D129" s="16"/>
      <c r="E129" s="16"/>
      <c r="F129" s="24"/>
      <c r="G129"/>
      <c r="H129" s="9"/>
      <c r="I129" s="9"/>
      <c r="J129" s="9"/>
      <c r="K129" s="9"/>
      <c r="L129" s="9"/>
      <c r="M129" s="9"/>
    </row>
    <row r="130" spans="2:13" s="5" customFormat="1" ht="19.5" customHeight="1" x14ac:dyDescent="0.3">
      <c r="B130" s="19" t="s">
        <v>13</v>
      </c>
      <c r="C130" s="23" t="s">
        <v>36</v>
      </c>
      <c r="D130" s="21">
        <v>45800</v>
      </c>
      <c r="E130" s="38">
        <v>153.63004999999998</v>
      </c>
      <c r="F130" s="20">
        <v>392</v>
      </c>
      <c r="G130"/>
      <c r="H130"/>
      <c r="I130" s="9"/>
      <c r="J130" s="9"/>
      <c r="K130" s="9"/>
      <c r="L130" s="9"/>
      <c r="M130" s="9"/>
    </row>
    <row r="131" spans="2:13" s="5" customFormat="1" ht="19.5" customHeight="1" x14ac:dyDescent="0.3">
      <c r="B131" s="19" t="s">
        <v>20</v>
      </c>
      <c r="C131" s="23" t="s">
        <v>36</v>
      </c>
      <c r="D131" s="21">
        <v>45800</v>
      </c>
      <c r="E131" s="38">
        <v>9.8517099999999989</v>
      </c>
      <c r="F131" s="20">
        <v>48</v>
      </c>
      <c r="G131"/>
      <c r="H131"/>
      <c r="I131" s="9"/>
      <c r="J131" s="9"/>
      <c r="K131" s="9"/>
      <c r="L131" s="9"/>
      <c r="M131" s="9"/>
    </row>
    <row r="132" spans="2:13" s="5" customFormat="1" ht="19.5" customHeight="1" x14ac:dyDescent="0.3">
      <c r="B132" s="19" t="s">
        <v>61</v>
      </c>
      <c r="C132" s="23" t="s">
        <v>36</v>
      </c>
      <c r="D132" s="21">
        <v>45800</v>
      </c>
      <c r="E132" s="38">
        <v>2.3860100000000002</v>
      </c>
      <c r="F132" s="20" t="s">
        <v>27</v>
      </c>
      <c r="G132"/>
      <c r="H132"/>
      <c r="I132" s="9"/>
      <c r="J132" s="9"/>
      <c r="K132" s="9"/>
      <c r="L132" s="9"/>
      <c r="M132" s="9"/>
    </row>
    <row r="133" spans="2:13" s="5" customFormat="1" ht="19.5" customHeight="1" x14ac:dyDescent="0.3">
      <c r="B133" s="19" t="s">
        <v>62</v>
      </c>
      <c r="C133" s="23" t="s">
        <v>36</v>
      </c>
      <c r="D133" s="21">
        <v>45800</v>
      </c>
      <c r="E133" s="38">
        <v>50.980800000000002</v>
      </c>
      <c r="F133" s="20" t="s">
        <v>27</v>
      </c>
      <c r="G133"/>
      <c r="H133"/>
      <c r="I133" s="9"/>
      <c r="J133" s="9"/>
      <c r="K133" s="9"/>
      <c r="L133" s="9"/>
      <c r="M133" s="9"/>
    </row>
    <row r="134" spans="2:13" s="5" customFormat="1" ht="19.5" customHeight="1" x14ac:dyDescent="0.3">
      <c r="B134" s="19" t="s">
        <v>63</v>
      </c>
      <c r="C134" s="23" t="s">
        <v>36</v>
      </c>
      <c r="D134" s="21">
        <v>45800</v>
      </c>
      <c r="E134" s="38">
        <v>2.3426999999999998</v>
      </c>
      <c r="F134" s="20" t="s">
        <v>27</v>
      </c>
      <c r="G134"/>
      <c r="H134"/>
      <c r="I134" s="9"/>
      <c r="J134" s="9"/>
      <c r="K134" s="9"/>
      <c r="L134" s="9"/>
      <c r="M134" s="9"/>
    </row>
    <row r="135" spans="2:13" s="5" customFormat="1" ht="19.5" customHeight="1" x14ac:dyDescent="0.3">
      <c r="B135" s="19" t="s">
        <v>21</v>
      </c>
      <c r="C135" s="23" t="s">
        <v>36</v>
      </c>
      <c r="D135" s="21">
        <v>45800</v>
      </c>
      <c r="E135" s="38">
        <v>22.844049999999999</v>
      </c>
      <c r="F135" s="20">
        <v>46</v>
      </c>
      <c r="G135"/>
      <c r="H135"/>
      <c r="I135" s="9"/>
      <c r="J135" s="9"/>
      <c r="K135" s="9"/>
      <c r="L135" s="9"/>
      <c r="M135" s="9"/>
    </row>
    <row r="136" spans="2:13" s="5" customFormat="1" ht="19.5" customHeight="1" x14ac:dyDescent="0.3">
      <c r="B136" s="19" t="s">
        <v>28</v>
      </c>
      <c r="C136" s="23" t="s">
        <v>36</v>
      </c>
      <c r="D136" s="21">
        <v>45800</v>
      </c>
      <c r="E136" s="38">
        <v>56.100389999999997</v>
      </c>
      <c r="F136" s="20">
        <v>314</v>
      </c>
      <c r="G136"/>
      <c r="H136"/>
      <c r="I136" s="9"/>
      <c r="J136" s="9"/>
      <c r="K136" s="9"/>
      <c r="L136" s="9"/>
      <c r="M136" s="9"/>
    </row>
    <row r="137" spans="2:13" s="5" customFormat="1" ht="19.5" customHeight="1" x14ac:dyDescent="0.3">
      <c r="B137" s="19" t="s">
        <v>54</v>
      </c>
      <c r="C137" s="23" t="s">
        <v>36</v>
      </c>
      <c r="D137" s="21">
        <v>45800</v>
      </c>
      <c r="E137" s="38">
        <v>11.367509999999999</v>
      </c>
      <c r="F137" s="20">
        <v>9</v>
      </c>
      <c r="G137"/>
      <c r="H137"/>
      <c r="I137" s="9"/>
      <c r="J137" s="9"/>
      <c r="K137" s="9"/>
      <c r="L137" s="9"/>
      <c r="M137" s="9"/>
    </row>
    <row r="138" spans="2:13" s="5" customFormat="1" ht="19.5" customHeight="1" x14ac:dyDescent="0.3">
      <c r="B138" s="19" t="s">
        <v>55</v>
      </c>
      <c r="C138" s="23" t="s">
        <v>36</v>
      </c>
      <c r="D138" s="21">
        <v>45800</v>
      </c>
      <c r="E138" s="38">
        <v>6.1616200000000001</v>
      </c>
      <c r="F138" s="20">
        <v>20</v>
      </c>
      <c r="G138"/>
      <c r="H138"/>
      <c r="I138" s="9"/>
      <c r="J138" s="9"/>
      <c r="K138" s="9"/>
      <c r="L138" s="9"/>
      <c r="M138" s="9"/>
    </row>
    <row r="139" spans="2:13" s="5" customFormat="1" ht="19.5" customHeight="1" x14ac:dyDescent="0.3">
      <c r="B139" s="19" t="s">
        <v>56</v>
      </c>
      <c r="C139" s="23" t="s">
        <v>36</v>
      </c>
      <c r="D139" s="21">
        <v>45800</v>
      </c>
      <c r="E139" s="38">
        <v>125.26960000000001</v>
      </c>
      <c r="F139" s="20">
        <v>758</v>
      </c>
      <c r="G139"/>
      <c r="H139"/>
      <c r="I139" s="9"/>
      <c r="J139" s="9"/>
      <c r="K139" s="9"/>
      <c r="L139" s="9"/>
      <c r="M139" s="9"/>
    </row>
    <row r="140" spans="2:13" s="5" customFormat="1" ht="19.5" customHeight="1" x14ac:dyDescent="0.3">
      <c r="B140" s="19" t="s">
        <v>57</v>
      </c>
      <c r="C140" s="23" t="s">
        <v>36</v>
      </c>
      <c r="D140" s="21">
        <v>45800</v>
      </c>
      <c r="E140" s="38">
        <v>135.20016000000001</v>
      </c>
      <c r="F140" s="20">
        <v>154</v>
      </c>
      <c r="G140"/>
      <c r="H140"/>
      <c r="I140" s="9"/>
      <c r="J140" s="9"/>
      <c r="K140" s="9"/>
      <c r="L140" s="9"/>
      <c r="M140" s="9"/>
    </row>
    <row r="141" spans="2:13" s="5" customFormat="1" ht="19.5" customHeight="1" x14ac:dyDescent="0.3">
      <c r="B141" s="19" t="s">
        <v>22</v>
      </c>
      <c r="C141" s="23" t="s">
        <v>40</v>
      </c>
      <c r="D141" s="21">
        <v>45800</v>
      </c>
      <c r="E141" s="38">
        <v>58.051010000000005</v>
      </c>
      <c r="F141" s="20">
        <v>131</v>
      </c>
      <c r="G141"/>
      <c r="H141"/>
      <c r="I141" s="9"/>
      <c r="J141" s="9"/>
      <c r="K141" s="9"/>
      <c r="L141" s="9"/>
      <c r="M141" s="9"/>
    </row>
    <row r="142" spans="2:13" s="5" customFormat="1" ht="19.5" customHeight="1" x14ac:dyDescent="0.3">
      <c r="B142" s="19" t="s">
        <v>45</v>
      </c>
      <c r="C142" s="23" t="s">
        <v>33</v>
      </c>
      <c r="D142" s="21">
        <v>45800</v>
      </c>
      <c r="E142" s="38">
        <v>70.677429999999987</v>
      </c>
      <c r="F142" s="20">
        <v>9</v>
      </c>
      <c r="G142"/>
      <c r="H142"/>
      <c r="I142" s="9"/>
      <c r="J142" s="9"/>
      <c r="K142" s="9"/>
      <c r="L142" s="9"/>
      <c r="M142" s="9"/>
    </row>
    <row r="143" spans="2:13" s="5" customFormat="1" ht="19.5" customHeight="1" x14ac:dyDescent="0.3">
      <c r="B143" s="19" t="s">
        <v>58</v>
      </c>
      <c r="C143" s="23" t="s">
        <v>33</v>
      </c>
      <c r="D143" s="21">
        <v>45800</v>
      </c>
      <c r="E143" s="38">
        <v>3.9166799999999999</v>
      </c>
      <c r="F143" s="20">
        <v>6</v>
      </c>
      <c r="G143"/>
      <c r="H143"/>
      <c r="I143" s="9"/>
      <c r="J143" s="9"/>
      <c r="K143" s="9"/>
      <c r="L143" s="9"/>
      <c r="M143" s="9"/>
    </row>
    <row r="144" spans="2:13" s="5" customFormat="1" ht="19.5" customHeight="1" x14ac:dyDescent="0.3">
      <c r="B144" s="19" t="s">
        <v>24</v>
      </c>
      <c r="C144" s="23" t="s">
        <v>40</v>
      </c>
      <c r="D144" s="21">
        <v>45800</v>
      </c>
      <c r="E144" s="38">
        <v>3.1653200000000004</v>
      </c>
      <c r="F144" s="20">
        <v>23</v>
      </c>
      <c r="G144"/>
      <c r="H144"/>
      <c r="I144" s="9"/>
      <c r="J144" s="9"/>
      <c r="K144" s="9"/>
      <c r="L144" s="9"/>
      <c r="M144" s="9"/>
    </row>
    <row r="145" spans="2:13" s="5" customFormat="1" ht="19.5" customHeight="1" x14ac:dyDescent="0.3">
      <c r="B145" s="19" t="s">
        <v>25</v>
      </c>
      <c r="C145" s="23" t="s">
        <v>40</v>
      </c>
      <c r="D145" s="21">
        <v>45800</v>
      </c>
      <c r="E145" s="38">
        <v>23.579409999999999</v>
      </c>
      <c r="F145" s="20">
        <v>51</v>
      </c>
      <c r="G145"/>
      <c r="H145"/>
      <c r="I145" s="9"/>
      <c r="J145" s="9"/>
      <c r="K145" s="9"/>
      <c r="L145" s="9"/>
      <c r="M145" s="9"/>
    </row>
    <row r="146" spans="2:13" s="5" customFormat="1" ht="19.5" customHeight="1" x14ac:dyDescent="0.3">
      <c r="B146" s="19" t="s">
        <v>39</v>
      </c>
      <c r="C146" s="23" t="s">
        <v>33</v>
      </c>
      <c r="D146" s="21">
        <v>45800</v>
      </c>
      <c r="E146" s="38">
        <v>217.51722000000001</v>
      </c>
      <c r="F146" s="20">
        <v>76</v>
      </c>
      <c r="G146"/>
      <c r="H146"/>
      <c r="I146" s="9"/>
      <c r="J146" s="9"/>
      <c r="K146" s="9"/>
      <c r="L146" s="9"/>
      <c r="M146" s="9"/>
    </row>
    <row r="147" spans="2:13" s="5" customFormat="1" ht="19.5" customHeight="1" x14ac:dyDescent="0.3">
      <c r="B147" s="19" t="s">
        <v>65</v>
      </c>
      <c r="C147" s="23" t="s">
        <v>33</v>
      </c>
      <c r="D147" s="21">
        <v>45800</v>
      </c>
      <c r="E147" s="38">
        <v>152.65110999999999</v>
      </c>
      <c r="F147" s="20">
        <v>99</v>
      </c>
      <c r="G147"/>
      <c r="H147"/>
      <c r="I147" s="9"/>
      <c r="J147" s="9"/>
      <c r="K147" s="9"/>
      <c r="L147" s="9"/>
      <c r="M147" s="9"/>
    </row>
    <row r="148" spans="2:13" s="5" customFormat="1" ht="19.5" customHeight="1" x14ac:dyDescent="0.3">
      <c r="B148" s="19" t="s">
        <v>66</v>
      </c>
      <c r="C148" s="23" t="s">
        <v>33</v>
      </c>
      <c r="D148" s="21">
        <v>45800</v>
      </c>
      <c r="E148" s="38">
        <v>1335.16011</v>
      </c>
      <c r="F148" s="20">
        <v>880</v>
      </c>
      <c r="G148"/>
      <c r="H148"/>
      <c r="I148" s="9"/>
      <c r="J148" s="9"/>
      <c r="K148" s="9"/>
      <c r="L148" s="9"/>
      <c r="M148" s="9"/>
    </row>
    <row r="149" spans="2:13" s="5" customFormat="1" ht="19.5" customHeight="1" x14ac:dyDescent="0.3">
      <c r="B149" s="19" t="s">
        <v>67</v>
      </c>
      <c r="C149" s="23" t="s">
        <v>33</v>
      </c>
      <c r="D149" s="21">
        <v>45800</v>
      </c>
      <c r="E149" s="38">
        <v>35.371000000000002</v>
      </c>
      <c r="F149" s="20">
        <v>12</v>
      </c>
      <c r="G149"/>
      <c r="H149"/>
      <c r="I149" s="9"/>
      <c r="J149" s="9"/>
      <c r="K149" s="9"/>
      <c r="L149" s="9"/>
      <c r="M149" s="9"/>
    </row>
    <row r="150" spans="2:13" s="5" customFormat="1" ht="19.5" customHeight="1" x14ac:dyDescent="0.3">
      <c r="B150" s="19" t="s">
        <v>32</v>
      </c>
      <c r="C150" s="23" t="s">
        <v>33</v>
      </c>
      <c r="D150" s="21">
        <v>45800</v>
      </c>
      <c r="E150" s="38">
        <v>44.89875</v>
      </c>
      <c r="F150" s="20">
        <v>16</v>
      </c>
      <c r="G150"/>
      <c r="H150"/>
      <c r="I150" s="9"/>
      <c r="J150" s="9"/>
      <c r="K150" s="9"/>
      <c r="L150" s="9"/>
      <c r="M150" s="9"/>
    </row>
    <row r="151" spans="2:13" s="5" customFormat="1" ht="19.5" customHeight="1" x14ac:dyDescent="0.3">
      <c r="B151" s="19" t="s">
        <v>46</v>
      </c>
      <c r="C151" s="23" t="s">
        <v>33</v>
      </c>
      <c r="D151" s="21">
        <v>45800</v>
      </c>
      <c r="E151" s="17">
        <v>10</v>
      </c>
      <c r="F151" s="20" t="s">
        <v>27</v>
      </c>
      <c r="G151"/>
      <c r="H151"/>
      <c r="I151" s="9"/>
      <c r="J151" s="9"/>
      <c r="K151" s="9"/>
      <c r="L151" s="9"/>
      <c r="M151" s="9"/>
    </row>
    <row r="152" spans="2:13" s="5" customFormat="1" ht="19.5" customHeight="1" x14ac:dyDescent="0.3">
      <c r="B152" s="25" t="s">
        <v>69</v>
      </c>
      <c r="C152" s="26"/>
      <c r="D152" s="26"/>
      <c r="E152" s="27">
        <f>SUM(E130:E151)</f>
        <v>2531.12264</v>
      </c>
      <c r="F152" s="28"/>
      <c r="G152"/>
      <c r="H152" s="9"/>
      <c r="I152" s="9"/>
      <c r="J152" s="9"/>
      <c r="K152" s="9"/>
      <c r="L152" s="9"/>
      <c r="M152" s="9"/>
    </row>
    <row r="153" spans="2:13" s="5" customFormat="1" ht="12.75" customHeight="1" x14ac:dyDescent="0.3">
      <c r="B153" s="15" t="s">
        <v>70</v>
      </c>
      <c r="C153" s="16"/>
      <c r="D153" s="16"/>
      <c r="E153" s="49"/>
      <c r="F153" s="50"/>
      <c r="G153"/>
      <c r="H153" s="9"/>
      <c r="I153" s="9"/>
      <c r="J153" s="9"/>
      <c r="K153" s="9"/>
      <c r="L153" s="9"/>
      <c r="M153" s="9"/>
    </row>
    <row r="154" spans="2:13" s="5" customFormat="1" ht="19.5" customHeight="1" x14ac:dyDescent="0.3">
      <c r="B154" s="19" t="s">
        <v>13</v>
      </c>
      <c r="C154" s="23" t="s">
        <v>72</v>
      </c>
      <c r="D154" s="21">
        <v>45833</v>
      </c>
      <c r="E154" s="38">
        <v>44458.009789999996</v>
      </c>
      <c r="F154" s="51">
        <v>66092</v>
      </c>
      <c r="G154" s="42"/>
      <c r="H154"/>
      <c r="I154" s="44"/>
      <c r="J154" s="9"/>
      <c r="K154" s="9"/>
      <c r="L154" s="9"/>
      <c r="M154" s="9"/>
    </row>
    <row r="155" spans="2:13" s="5" customFormat="1" ht="19.5" customHeight="1" x14ac:dyDescent="0.3">
      <c r="B155" s="19" t="s">
        <v>15</v>
      </c>
      <c r="C155" s="23" t="s">
        <v>72</v>
      </c>
      <c r="D155" s="21">
        <v>45833</v>
      </c>
      <c r="E155" s="38">
        <v>7388.2693600000002</v>
      </c>
      <c r="F155" s="51">
        <v>13333</v>
      </c>
      <c r="G155" s="42"/>
      <c r="H155"/>
      <c r="I155" s="44"/>
      <c r="J155" s="9"/>
      <c r="K155" s="9"/>
      <c r="L155" s="9"/>
      <c r="M155" s="9"/>
    </row>
    <row r="156" spans="2:13" s="5" customFormat="1" ht="19.5" customHeight="1" x14ac:dyDescent="0.3">
      <c r="B156" s="19" t="s">
        <v>16</v>
      </c>
      <c r="C156" s="23" t="s">
        <v>72</v>
      </c>
      <c r="D156" s="21">
        <v>45833</v>
      </c>
      <c r="E156" s="38">
        <v>6623.85088</v>
      </c>
      <c r="F156" s="51">
        <v>16597</v>
      </c>
      <c r="G156" s="42"/>
      <c r="H156"/>
      <c r="I156" s="44"/>
      <c r="J156" s="9"/>
      <c r="K156" s="9"/>
      <c r="L156" s="9"/>
      <c r="M156" s="9"/>
    </row>
    <row r="157" spans="2:13" s="5" customFormat="1" ht="19.5" customHeight="1" x14ac:dyDescent="0.3">
      <c r="B157" s="19" t="s">
        <v>17</v>
      </c>
      <c r="C157" s="23" t="s">
        <v>72</v>
      </c>
      <c r="D157" s="21">
        <v>45833</v>
      </c>
      <c r="E157" s="38">
        <v>2246.95586</v>
      </c>
      <c r="F157" s="51">
        <v>1434</v>
      </c>
      <c r="G157" s="42"/>
      <c r="H157"/>
      <c r="I157" s="44"/>
      <c r="J157" s="9"/>
      <c r="K157" s="9"/>
      <c r="L157" s="9"/>
      <c r="M157" s="9"/>
    </row>
    <row r="158" spans="2:13" s="5" customFormat="1" ht="19.5" customHeight="1" x14ac:dyDescent="0.3">
      <c r="B158" s="19" t="s">
        <v>18</v>
      </c>
      <c r="C158" s="23" t="s">
        <v>72</v>
      </c>
      <c r="D158" s="21">
        <v>45833</v>
      </c>
      <c r="E158" s="38">
        <v>2464.5920599999999</v>
      </c>
      <c r="F158" s="51">
        <v>845</v>
      </c>
      <c r="G158" s="42"/>
      <c r="H158"/>
      <c r="I158" s="44"/>
      <c r="J158" s="9"/>
      <c r="K158" s="9"/>
      <c r="L158" s="9"/>
      <c r="M158" s="9"/>
    </row>
    <row r="159" spans="2:13" s="5" customFormat="1" ht="19.5" customHeight="1" x14ac:dyDescent="0.3">
      <c r="B159" s="19" t="s">
        <v>19</v>
      </c>
      <c r="C159" s="23" t="s">
        <v>72</v>
      </c>
      <c r="D159" s="21">
        <v>45833</v>
      </c>
      <c r="E159" s="38">
        <v>688.34730000000002</v>
      </c>
      <c r="F159" s="51">
        <v>356</v>
      </c>
      <c r="G159" s="42"/>
      <c r="H159"/>
      <c r="I159" s="44"/>
      <c r="J159" s="9"/>
      <c r="K159" s="9"/>
      <c r="L159" s="9"/>
      <c r="M159" s="9"/>
    </row>
    <row r="160" spans="2:13" s="5" customFormat="1" ht="19.5" customHeight="1" x14ac:dyDescent="0.3">
      <c r="B160" s="19" t="s">
        <v>20</v>
      </c>
      <c r="C160" s="46" t="s">
        <v>72</v>
      </c>
      <c r="D160" s="21">
        <v>45833</v>
      </c>
      <c r="E160" s="38">
        <v>131.84669</v>
      </c>
      <c r="F160" s="51">
        <v>2027</v>
      </c>
      <c r="G160" s="42"/>
      <c r="H160"/>
      <c r="I160" s="44"/>
      <c r="J160" s="9"/>
      <c r="K160" s="9"/>
      <c r="L160" s="9"/>
      <c r="M160" s="9"/>
    </row>
    <row r="161" spans="2:13" s="5" customFormat="1" ht="19.5" customHeight="1" x14ac:dyDescent="0.3">
      <c r="B161" s="19" t="s">
        <v>61</v>
      </c>
      <c r="C161" s="23" t="s">
        <v>72</v>
      </c>
      <c r="D161" s="21">
        <v>45833</v>
      </c>
      <c r="E161" s="38">
        <v>349.33567999999997</v>
      </c>
      <c r="F161" s="51">
        <v>550</v>
      </c>
      <c r="G161" s="42"/>
      <c r="H161"/>
      <c r="I161" s="44"/>
      <c r="J161" s="9"/>
      <c r="K161" s="9"/>
      <c r="L161" s="9"/>
      <c r="M161" s="9"/>
    </row>
    <row r="162" spans="2:13" s="5" customFormat="1" ht="19.5" customHeight="1" x14ac:dyDescent="0.3">
      <c r="B162" s="19" t="s">
        <v>62</v>
      </c>
      <c r="C162" s="22" t="s">
        <v>72</v>
      </c>
      <c r="D162" s="21">
        <v>45833</v>
      </c>
      <c r="E162" s="38">
        <v>1086.32683</v>
      </c>
      <c r="F162" s="52">
        <v>857</v>
      </c>
      <c r="G162" s="42"/>
      <c r="H162"/>
      <c r="I162" s="44"/>
      <c r="J162" s="9"/>
      <c r="K162" s="9"/>
      <c r="L162" s="9"/>
      <c r="M162" s="9"/>
    </row>
    <row r="163" spans="2:13" s="5" customFormat="1" ht="19.5" customHeight="1" x14ac:dyDescent="0.3">
      <c r="B163" s="19" t="s">
        <v>63</v>
      </c>
      <c r="C163" s="46" t="s">
        <v>72</v>
      </c>
      <c r="D163" s="21">
        <v>45833</v>
      </c>
      <c r="E163" s="38">
        <v>370.54570000000001</v>
      </c>
      <c r="F163" s="51">
        <v>1175</v>
      </c>
      <c r="G163" s="42"/>
      <c r="H163"/>
      <c r="I163" s="44"/>
      <c r="J163" s="9"/>
      <c r="K163" s="9"/>
      <c r="L163" s="9"/>
      <c r="M163" s="9"/>
    </row>
    <row r="164" spans="2:13" s="5" customFormat="1" ht="19.5" customHeight="1" x14ac:dyDescent="0.3">
      <c r="B164" s="19" t="s">
        <v>53</v>
      </c>
      <c r="C164" s="23" t="s">
        <v>72</v>
      </c>
      <c r="D164" s="21">
        <v>45833</v>
      </c>
      <c r="E164" s="38">
        <v>41.647930000000002</v>
      </c>
      <c r="F164" s="52">
        <v>42</v>
      </c>
      <c r="G164" s="42"/>
      <c r="H164"/>
      <c r="I164" s="53"/>
      <c r="J164" s="9"/>
      <c r="K164" s="9"/>
      <c r="L164" s="9"/>
      <c r="M164" s="9"/>
    </row>
    <row r="165" spans="2:13" s="5" customFormat="1" ht="19.5" customHeight="1" x14ac:dyDescent="0.3">
      <c r="B165" s="19" t="s">
        <v>21</v>
      </c>
      <c r="C165" s="23" t="s">
        <v>72</v>
      </c>
      <c r="D165" s="21">
        <v>45833</v>
      </c>
      <c r="E165" s="38">
        <v>4162.9938499999998</v>
      </c>
      <c r="F165" s="52">
        <v>80110</v>
      </c>
      <c r="G165" s="54"/>
      <c r="H165"/>
      <c r="I165" s="55"/>
      <c r="J165" s="9"/>
      <c r="K165" s="9"/>
      <c r="L165" s="9"/>
      <c r="M165" s="9"/>
    </row>
    <row r="166" spans="2:13" s="5" customFormat="1" ht="19.5" customHeight="1" x14ac:dyDescent="0.3">
      <c r="B166" s="19" t="s">
        <v>28</v>
      </c>
      <c r="C166" s="23" t="s">
        <v>72</v>
      </c>
      <c r="D166" s="21">
        <v>45833</v>
      </c>
      <c r="E166" s="38">
        <v>4988.2279100000005</v>
      </c>
      <c r="F166" s="52">
        <v>59987</v>
      </c>
      <c r="G166" s="42"/>
      <c r="H166"/>
      <c r="I166" s="44"/>
      <c r="J166" s="9"/>
      <c r="K166" s="9"/>
      <c r="L166" s="9"/>
      <c r="M166" s="9"/>
    </row>
    <row r="167" spans="2:13" s="5" customFormat="1" ht="19.5" customHeight="1" x14ac:dyDescent="0.3">
      <c r="B167" s="19" t="s">
        <v>29</v>
      </c>
      <c r="C167" s="23" t="s">
        <v>72</v>
      </c>
      <c r="D167" s="21">
        <v>45833</v>
      </c>
      <c r="E167" s="38">
        <v>5333.23038</v>
      </c>
      <c r="F167" s="52">
        <v>13026</v>
      </c>
      <c r="G167" s="42"/>
      <c r="H167"/>
      <c r="I167" s="44"/>
      <c r="J167" s="9"/>
      <c r="K167" s="9"/>
      <c r="L167" s="9"/>
      <c r="M167" s="9"/>
    </row>
    <row r="168" spans="2:13" s="5" customFormat="1" ht="19.5" customHeight="1" x14ac:dyDescent="0.3">
      <c r="B168" s="19" t="s">
        <v>30</v>
      </c>
      <c r="C168" s="23" t="s">
        <v>72</v>
      </c>
      <c r="D168" s="21">
        <v>45833</v>
      </c>
      <c r="E168" s="38">
        <v>1413.4332100000001</v>
      </c>
      <c r="F168" s="51">
        <v>11506</v>
      </c>
      <c r="G168" s="42"/>
      <c r="H168"/>
      <c r="I168" s="44"/>
      <c r="J168" s="9"/>
      <c r="K168" s="9"/>
      <c r="L168" s="9"/>
      <c r="M168" s="9"/>
    </row>
    <row r="169" spans="2:13" s="5" customFormat="1" ht="19.5" customHeight="1" x14ac:dyDescent="0.3">
      <c r="B169" s="19" t="s">
        <v>37</v>
      </c>
      <c r="C169" s="23" t="s">
        <v>72</v>
      </c>
      <c r="D169" s="21">
        <v>45833</v>
      </c>
      <c r="E169" s="38">
        <v>171.20351000000002</v>
      </c>
      <c r="F169" s="51">
        <v>1725</v>
      </c>
      <c r="G169" s="42"/>
      <c r="H169"/>
      <c r="I169" s="44"/>
      <c r="J169" s="9"/>
      <c r="K169" s="9"/>
      <c r="L169" s="9"/>
      <c r="M169" s="9"/>
    </row>
    <row r="170" spans="2:13" s="5" customFormat="1" ht="19.5" customHeight="1" x14ac:dyDescent="0.3">
      <c r="B170" s="19" t="s">
        <v>54</v>
      </c>
      <c r="C170" s="23" t="s">
        <v>72</v>
      </c>
      <c r="D170" s="21">
        <v>45833</v>
      </c>
      <c r="E170" s="38">
        <v>198.78014000000002</v>
      </c>
      <c r="F170" s="51">
        <v>236</v>
      </c>
      <c r="G170" s="42"/>
      <c r="H170"/>
      <c r="I170" s="44"/>
      <c r="J170" s="9"/>
      <c r="K170" s="9"/>
      <c r="L170" s="9"/>
      <c r="M170" s="9"/>
    </row>
    <row r="171" spans="2:13" s="5" customFormat="1" ht="19.5" customHeight="1" x14ac:dyDescent="0.3">
      <c r="B171" s="19" t="s">
        <v>55</v>
      </c>
      <c r="C171" s="23" t="s">
        <v>72</v>
      </c>
      <c r="D171" s="21">
        <v>45833</v>
      </c>
      <c r="E171" s="38">
        <v>354.69590999999997</v>
      </c>
      <c r="F171" s="51">
        <v>2395</v>
      </c>
      <c r="G171" s="42"/>
      <c r="H171"/>
      <c r="I171" s="44"/>
      <c r="J171" s="9"/>
      <c r="K171" s="9"/>
      <c r="L171" s="9"/>
      <c r="M171" s="9"/>
    </row>
    <row r="172" spans="2:13" s="5" customFormat="1" ht="19.5" customHeight="1" x14ac:dyDescent="0.3">
      <c r="B172" s="19" t="s">
        <v>56</v>
      </c>
      <c r="C172" s="23" t="s">
        <v>72</v>
      </c>
      <c r="D172" s="21">
        <v>45833</v>
      </c>
      <c r="E172" s="38">
        <v>583.54534999999998</v>
      </c>
      <c r="F172" s="51">
        <v>1325</v>
      </c>
      <c r="G172" s="42"/>
      <c r="H172"/>
      <c r="I172" s="44"/>
      <c r="J172" s="9"/>
      <c r="K172" s="9"/>
      <c r="L172" s="9"/>
      <c r="M172" s="9"/>
    </row>
    <row r="173" spans="2:13" s="5" customFormat="1" ht="19.5" customHeight="1" x14ac:dyDescent="0.3">
      <c r="B173" s="19" t="s">
        <v>57</v>
      </c>
      <c r="C173" s="46" t="s">
        <v>72</v>
      </c>
      <c r="D173" s="21">
        <v>45833</v>
      </c>
      <c r="E173" s="38">
        <v>6009.3258900000001</v>
      </c>
      <c r="F173" s="51">
        <v>4058</v>
      </c>
      <c r="G173" s="42"/>
      <c r="H173"/>
      <c r="I173" s="44"/>
      <c r="J173" s="9"/>
      <c r="K173" s="9"/>
      <c r="L173" s="9"/>
      <c r="M173" s="9"/>
    </row>
    <row r="174" spans="2:13" s="5" customFormat="1" ht="19.5" customHeight="1" x14ac:dyDescent="0.3">
      <c r="B174" s="19" t="s">
        <v>22</v>
      </c>
      <c r="C174" s="23" t="s">
        <v>40</v>
      </c>
      <c r="D174" s="21">
        <v>45833</v>
      </c>
      <c r="E174" s="38">
        <v>79.867720000000006</v>
      </c>
      <c r="F174" s="51">
        <v>156</v>
      </c>
      <c r="G174" s="42"/>
      <c r="H174"/>
      <c r="I174" s="44"/>
      <c r="J174" s="9"/>
      <c r="K174" s="9"/>
      <c r="L174" s="9"/>
      <c r="M174" s="9"/>
    </row>
    <row r="175" spans="2:13" s="5" customFormat="1" ht="19.5" customHeight="1" x14ac:dyDescent="0.3">
      <c r="B175" s="19" t="s">
        <v>45</v>
      </c>
      <c r="C175" s="22" t="s">
        <v>33</v>
      </c>
      <c r="D175" s="21">
        <v>45833</v>
      </c>
      <c r="E175" s="38">
        <v>90.733289999999997</v>
      </c>
      <c r="F175" s="52">
        <v>13</v>
      </c>
      <c r="G175" s="42"/>
      <c r="H175"/>
      <c r="I175" s="44"/>
      <c r="J175" s="9"/>
      <c r="K175" s="9"/>
      <c r="L175" s="9"/>
      <c r="M175" s="9"/>
    </row>
    <row r="176" spans="2:13" s="5" customFormat="1" ht="19.5" customHeight="1" x14ac:dyDescent="0.3">
      <c r="B176" s="19" t="s">
        <v>24</v>
      </c>
      <c r="C176" s="46" t="s">
        <v>40</v>
      </c>
      <c r="D176" s="21">
        <v>45833</v>
      </c>
      <c r="E176" s="38">
        <v>5.8849499999999999</v>
      </c>
      <c r="F176" s="51">
        <v>24</v>
      </c>
      <c r="G176" s="42"/>
      <c r="H176"/>
      <c r="I176" s="44"/>
      <c r="J176" s="9"/>
      <c r="K176" s="9"/>
      <c r="L176" s="9"/>
      <c r="M176" s="9"/>
    </row>
    <row r="177" spans="2:13" s="5" customFormat="1" ht="19.5" customHeight="1" x14ac:dyDescent="0.3">
      <c r="B177" s="19" t="s">
        <v>25</v>
      </c>
      <c r="C177" s="23" t="s">
        <v>40</v>
      </c>
      <c r="D177" s="21">
        <v>45833</v>
      </c>
      <c r="E177" s="38">
        <v>7.5556000000000001</v>
      </c>
      <c r="F177" s="52">
        <v>36</v>
      </c>
      <c r="G177" s="42"/>
      <c r="H177"/>
      <c r="I177" s="53"/>
      <c r="J177" s="9"/>
      <c r="K177" s="9"/>
      <c r="L177" s="9"/>
      <c r="M177" s="9"/>
    </row>
    <row r="178" spans="2:13" s="5" customFormat="1" ht="19.5" customHeight="1" x14ac:dyDescent="0.3">
      <c r="B178" s="19" t="s">
        <v>38</v>
      </c>
      <c r="C178" s="23" t="s">
        <v>33</v>
      </c>
      <c r="D178" s="21">
        <v>45833</v>
      </c>
      <c r="E178" s="38">
        <v>71.017800000000008</v>
      </c>
      <c r="F178" s="52">
        <v>267</v>
      </c>
      <c r="G178" s="54"/>
      <c r="H178"/>
      <c r="I178" s="55"/>
      <c r="J178" s="9"/>
      <c r="K178" s="9"/>
      <c r="L178" s="9"/>
      <c r="M178" s="9"/>
    </row>
    <row r="179" spans="2:13" s="5" customFormat="1" ht="19.5" customHeight="1" x14ac:dyDescent="0.3">
      <c r="B179" s="19" t="s">
        <v>39</v>
      </c>
      <c r="C179" s="23" t="s">
        <v>33</v>
      </c>
      <c r="D179" s="21">
        <v>45833</v>
      </c>
      <c r="E179" s="38">
        <v>899.0388099999999</v>
      </c>
      <c r="F179" s="52">
        <v>146</v>
      </c>
      <c r="G179" s="42"/>
      <c r="H179"/>
      <c r="I179" s="44"/>
      <c r="J179" s="9"/>
      <c r="K179" s="9"/>
      <c r="L179" s="9"/>
      <c r="M179" s="9"/>
    </row>
    <row r="180" spans="2:13" s="5" customFormat="1" ht="19.5" customHeight="1" x14ac:dyDescent="0.3">
      <c r="B180" s="19" t="s">
        <v>64</v>
      </c>
      <c r="C180" s="23" t="s">
        <v>33</v>
      </c>
      <c r="D180" s="21">
        <v>45833</v>
      </c>
      <c r="E180" s="38">
        <v>70.487970000000004</v>
      </c>
      <c r="F180" s="52">
        <v>12</v>
      </c>
      <c r="G180" s="42"/>
      <c r="H180"/>
      <c r="I180" s="44"/>
      <c r="J180" s="9"/>
      <c r="K180" s="9"/>
      <c r="L180" s="9"/>
      <c r="M180" s="9"/>
    </row>
    <row r="181" spans="2:13" s="5" customFormat="1" ht="19.5" customHeight="1" x14ac:dyDescent="0.3">
      <c r="B181" s="19" t="s">
        <v>65</v>
      </c>
      <c r="C181" s="23" t="s">
        <v>33</v>
      </c>
      <c r="D181" s="21">
        <v>45833</v>
      </c>
      <c r="E181" s="38">
        <v>81.047479999999993</v>
      </c>
      <c r="F181" s="52">
        <v>46</v>
      </c>
      <c r="G181" s="56"/>
      <c r="H181"/>
      <c r="I181" s="44"/>
      <c r="J181" s="9"/>
      <c r="K181" s="9"/>
      <c r="L181" s="9"/>
      <c r="M181" s="9"/>
    </row>
    <row r="182" spans="2:13" s="5" customFormat="1" ht="19.5" customHeight="1" x14ac:dyDescent="0.3">
      <c r="B182" s="19" t="s">
        <v>66</v>
      </c>
      <c r="C182" s="23" t="s">
        <v>33</v>
      </c>
      <c r="D182" s="21">
        <v>45833</v>
      </c>
      <c r="E182" s="38">
        <v>1040.8199500000001</v>
      </c>
      <c r="F182" s="57">
        <v>497</v>
      </c>
      <c r="G182" s="58"/>
      <c r="H182"/>
      <c r="I182" s="44"/>
      <c r="J182" s="9"/>
      <c r="K182" s="9"/>
      <c r="L182" s="9"/>
      <c r="M182" s="9"/>
    </row>
    <row r="183" spans="2:13" s="5" customFormat="1" ht="19.5" customHeight="1" x14ac:dyDescent="0.3">
      <c r="B183" s="19" t="s">
        <v>67</v>
      </c>
      <c r="C183" s="23" t="s">
        <v>33</v>
      </c>
      <c r="D183" s="21">
        <v>45833</v>
      </c>
      <c r="E183" s="38">
        <v>137.11339999999998</v>
      </c>
      <c r="F183" s="51">
        <v>22</v>
      </c>
      <c r="G183" s="58"/>
      <c r="H183"/>
      <c r="I183" s="44"/>
      <c r="J183" s="9"/>
      <c r="K183" s="9"/>
      <c r="L183" s="9"/>
      <c r="M183" s="9"/>
    </row>
    <row r="184" spans="2:13" s="5" customFormat="1" ht="19.5" customHeight="1" x14ac:dyDescent="0.3">
      <c r="B184" s="19" t="s">
        <v>32</v>
      </c>
      <c r="C184" s="23" t="s">
        <v>33</v>
      </c>
      <c r="D184" s="21">
        <v>45821</v>
      </c>
      <c r="E184" s="38">
        <v>125.03077</v>
      </c>
      <c r="F184" s="51">
        <v>47</v>
      </c>
      <c r="G184" s="42"/>
      <c r="H184"/>
      <c r="I184" s="44"/>
      <c r="J184" s="9"/>
      <c r="K184" s="9"/>
      <c r="L184" s="9"/>
      <c r="M184" s="9"/>
    </row>
    <row r="185" spans="2:13" s="5" customFormat="1" ht="19.5" customHeight="1" x14ac:dyDescent="0.3">
      <c r="B185" s="25" t="s">
        <v>71</v>
      </c>
      <c r="C185" s="26"/>
      <c r="D185" s="26"/>
      <c r="E185" s="27">
        <f>SUM(E154:E184)</f>
        <v>91673.761970000007</v>
      </c>
      <c r="F185" s="28"/>
      <c r="G185" s="59"/>
      <c r="H185" s="44"/>
      <c r="I185" s="44"/>
      <c r="J185" s="9"/>
      <c r="K185" s="9"/>
      <c r="L185" s="9"/>
      <c r="M185" s="9"/>
    </row>
    <row r="186" spans="2:13" s="5" customFormat="1" ht="19.5" customHeight="1" x14ac:dyDescent="0.3">
      <c r="B186" s="32" t="s">
        <v>44</v>
      </c>
      <c r="C186" s="33"/>
      <c r="D186" s="33"/>
      <c r="E186" s="34">
        <f>+E64+E81+E104+E128+E152+E185</f>
        <v>191150.47016</v>
      </c>
      <c r="F186" s="35"/>
      <c r="G186" s="42"/>
      <c r="H186" s="43"/>
      <c r="I186" s="44"/>
      <c r="J186" s="9"/>
      <c r="K186" s="9"/>
      <c r="L186" s="9"/>
      <c r="M186" s="9"/>
    </row>
    <row r="187" spans="2:13" s="5" customFormat="1" ht="19.5" customHeight="1" x14ac:dyDescent="0.3">
      <c r="B187" s="29" t="s">
        <v>12</v>
      </c>
      <c r="C187" s="30"/>
      <c r="D187" s="30"/>
      <c r="E187" s="36">
        <f>+E50+E186</f>
        <v>996777.9312900001</v>
      </c>
      <c r="F187" s="31"/>
      <c r="G187"/>
      <c r="H187" s="9"/>
      <c r="I187" s="9"/>
      <c r="J187" s="9"/>
      <c r="K187" s="9"/>
      <c r="L187" s="9"/>
      <c r="M187" s="9"/>
    </row>
    <row r="188" spans="2:13" x14ac:dyDescent="0.3">
      <c r="B188"/>
      <c r="C188"/>
      <c r="D188"/>
      <c r="E188"/>
      <c r="F188"/>
    </row>
    <row r="189" spans="2:13" x14ac:dyDescent="0.3">
      <c r="B189"/>
      <c r="C189"/>
      <c r="D189"/>
      <c r="E189"/>
      <c r="F189"/>
    </row>
    <row r="190" spans="2:13" x14ac:dyDescent="0.3">
      <c r="B190"/>
      <c r="C190"/>
      <c r="D190"/>
      <c r="E190"/>
      <c r="F190"/>
    </row>
    <row r="191" spans="2:13" x14ac:dyDescent="0.3">
      <c r="B191"/>
      <c r="C191"/>
      <c r="D191"/>
      <c r="E191"/>
      <c r="F191"/>
    </row>
    <row r="192" spans="2:13" x14ac:dyDescent="0.3">
      <c r="B192"/>
      <c r="C192"/>
      <c r="D192"/>
      <c r="E192"/>
      <c r="F192"/>
    </row>
    <row r="193" spans="1:6" x14ac:dyDescent="0.3">
      <c r="B193"/>
      <c r="C193"/>
      <c r="D193"/>
      <c r="E193"/>
      <c r="F193"/>
    </row>
    <row r="194" spans="1:6" x14ac:dyDescent="0.3">
      <c r="B194"/>
      <c r="C194"/>
      <c r="D194"/>
      <c r="E194"/>
      <c r="F194"/>
    </row>
    <row r="195" spans="1:6" x14ac:dyDescent="0.3">
      <c r="B195"/>
      <c r="C195"/>
      <c r="D195"/>
      <c r="E195"/>
      <c r="F195"/>
    </row>
    <row r="196" spans="1:6" x14ac:dyDescent="0.3">
      <c r="B196"/>
      <c r="C196"/>
      <c r="D196"/>
      <c r="E196"/>
      <c r="F196"/>
    </row>
    <row r="197" spans="1:6" x14ac:dyDescent="0.3">
      <c r="B197"/>
      <c r="C197"/>
      <c r="D197"/>
      <c r="E197"/>
      <c r="F197"/>
    </row>
    <row r="198" spans="1:6" x14ac:dyDescent="0.3">
      <c r="B198"/>
      <c r="C198"/>
      <c r="D198"/>
      <c r="E198"/>
      <c r="F198"/>
    </row>
    <row r="199" spans="1:6" x14ac:dyDescent="0.3">
      <c r="A199" s="6"/>
      <c r="B199"/>
      <c r="C199"/>
      <c r="D199"/>
      <c r="E199"/>
      <c r="F199"/>
    </row>
    <row r="200" spans="1:6" x14ac:dyDescent="0.3">
      <c r="B200"/>
      <c r="C200"/>
      <c r="D200"/>
      <c r="E200"/>
      <c r="F200"/>
    </row>
    <row r="201" spans="1:6" x14ac:dyDescent="0.3">
      <c r="B201"/>
      <c r="C201"/>
      <c r="D201"/>
      <c r="E201"/>
      <c r="F201"/>
    </row>
    <row r="202" spans="1:6" x14ac:dyDescent="0.3">
      <c r="B202"/>
      <c r="C202"/>
      <c r="D202"/>
      <c r="E202"/>
      <c r="F202"/>
    </row>
    <row r="203" spans="1:6" x14ac:dyDescent="0.3">
      <c r="B203"/>
      <c r="C203"/>
      <c r="D203"/>
      <c r="E203"/>
      <c r="F203"/>
    </row>
    <row r="204" spans="1:6" x14ac:dyDescent="0.3">
      <c r="B204"/>
      <c r="C204"/>
      <c r="D204"/>
      <c r="E204"/>
      <c r="F204"/>
    </row>
    <row r="205" spans="1:6" x14ac:dyDescent="0.3">
      <c r="B205"/>
      <c r="C205"/>
      <c r="D205"/>
      <c r="E205"/>
      <c r="F205"/>
    </row>
    <row r="206" spans="1:6" x14ac:dyDescent="0.3">
      <c r="B206"/>
      <c r="C206"/>
      <c r="D206"/>
      <c r="E206"/>
      <c r="F206"/>
    </row>
    <row r="207" spans="1:6" x14ac:dyDescent="0.3">
      <c r="B207"/>
      <c r="C207"/>
      <c r="D207"/>
      <c r="E207"/>
      <c r="F207"/>
    </row>
    <row r="208" spans="1:6" x14ac:dyDescent="0.3">
      <c r="B208"/>
      <c r="C208"/>
      <c r="D208"/>
      <c r="E208"/>
      <c r="F208"/>
    </row>
    <row r="209" spans="2:6" x14ac:dyDescent="0.3">
      <c r="B209"/>
      <c r="C209"/>
      <c r="D209"/>
      <c r="E209"/>
      <c r="F209"/>
    </row>
    <row r="210" spans="2:6" x14ac:dyDescent="0.3">
      <c r="B210"/>
      <c r="C210"/>
      <c r="D210"/>
      <c r="E210"/>
      <c r="F210"/>
    </row>
    <row r="211" spans="2:6" x14ac:dyDescent="0.3">
      <c r="B211"/>
      <c r="C211"/>
      <c r="D211"/>
      <c r="E211"/>
      <c r="F211"/>
    </row>
    <row r="212" spans="2:6" x14ac:dyDescent="0.3">
      <c r="B212"/>
      <c r="C212"/>
      <c r="D212"/>
      <c r="E212"/>
      <c r="F212"/>
    </row>
    <row r="213" spans="2:6" x14ac:dyDescent="0.3">
      <c r="B213"/>
      <c r="C213"/>
      <c r="D213"/>
      <c r="E213"/>
      <c r="F213"/>
    </row>
    <row r="214" spans="2:6" x14ac:dyDescent="0.3">
      <c r="B214"/>
      <c r="C214"/>
      <c r="D214"/>
      <c r="E214"/>
      <c r="F214"/>
    </row>
    <row r="215" spans="2:6" x14ac:dyDescent="0.3">
      <c r="B215"/>
      <c r="C215"/>
      <c r="D215"/>
      <c r="E215"/>
      <c r="F215"/>
    </row>
    <row r="216" spans="2:6" x14ac:dyDescent="0.3">
      <c r="B216"/>
      <c r="C216"/>
      <c r="D216"/>
      <c r="E216"/>
      <c r="F216"/>
    </row>
    <row r="217" spans="2:6" x14ac:dyDescent="0.3">
      <c r="B217"/>
      <c r="C217"/>
      <c r="D217"/>
      <c r="E217"/>
      <c r="F217"/>
    </row>
    <row r="218" spans="2:6" x14ac:dyDescent="0.3">
      <c r="B218"/>
      <c r="C218"/>
      <c r="D218"/>
      <c r="E218"/>
      <c r="F218"/>
    </row>
    <row r="219" spans="2:6" x14ac:dyDescent="0.3">
      <c r="B219"/>
      <c r="C219"/>
      <c r="D219"/>
      <c r="E219"/>
      <c r="F219"/>
    </row>
    <row r="220" spans="2:6" x14ac:dyDescent="0.3">
      <c r="B220"/>
      <c r="C220"/>
      <c r="D220"/>
      <c r="E220"/>
      <c r="F220"/>
    </row>
    <row r="221" spans="2:6" x14ac:dyDescent="0.3">
      <c r="B221"/>
      <c r="C221"/>
      <c r="D221"/>
      <c r="E221"/>
      <c r="F221"/>
    </row>
    <row r="222" spans="2:6" x14ac:dyDescent="0.3">
      <c r="B222"/>
      <c r="C222"/>
      <c r="D222"/>
      <c r="E222"/>
      <c r="F222"/>
    </row>
    <row r="223" spans="2:6" x14ac:dyDescent="0.3">
      <c r="B223"/>
      <c r="C223"/>
      <c r="D223"/>
      <c r="E223"/>
      <c r="F223"/>
    </row>
    <row r="224" spans="2:6" x14ac:dyDescent="0.3">
      <c r="B224"/>
      <c r="C224"/>
      <c r="D224"/>
      <c r="E224"/>
      <c r="F224"/>
    </row>
    <row r="225" spans="2:6" x14ac:dyDescent="0.3">
      <c r="B225"/>
      <c r="C225"/>
      <c r="D225"/>
      <c r="E225"/>
      <c r="F225"/>
    </row>
    <row r="226" spans="2:6" x14ac:dyDescent="0.3">
      <c r="B226"/>
      <c r="C226"/>
      <c r="D226"/>
      <c r="E226"/>
      <c r="F226"/>
    </row>
    <row r="227" spans="2:6" x14ac:dyDescent="0.3">
      <c r="B227"/>
      <c r="C227"/>
      <c r="D227"/>
      <c r="E227"/>
      <c r="F227"/>
    </row>
    <row r="228" spans="2:6" x14ac:dyDescent="0.3">
      <c r="B228"/>
      <c r="C228"/>
      <c r="D228"/>
      <c r="E228"/>
      <c r="F228"/>
    </row>
    <row r="229" spans="2:6" x14ac:dyDescent="0.3">
      <c r="B229"/>
      <c r="C229"/>
      <c r="D229"/>
      <c r="E229"/>
      <c r="F229"/>
    </row>
    <row r="230" spans="2:6" x14ac:dyDescent="0.3">
      <c r="B230"/>
      <c r="C230"/>
      <c r="D230"/>
      <c r="E230"/>
      <c r="F230"/>
    </row>
    <row r="231" spans="2:6" x14ac:dyDescent="0.3">
      <c r="B231"/>
      <c r="C231"/>
      <c r="D231"/>
      <c r="E231"/>
      <c r="F231"/>
    </row>
    <row r="232" spans="2:6" x14ac:dyDescent="0.3">
      <c r="B232"/>
      <c r="C232"/>
      <c r="D232"/>
      <c r="E232"/>
      <c r="F232"/>
    </row>
    <row r="233" spans="2:6" x14ac:dyDescent="0.3">
      <c r="B233"/>
      <c r="C233"/>
      <c r="D233"/>
      <c r="E233"/>
      <c r="F233"/>
    </row>
    <row r="234" spans="2:6" x14ac:dyDescent="0.3">
      <c r="B234"/>
      <c r="C234"/>
      <c r="D234"/>
      <c r="E234"/>
      <c r="F234"/>
    </row>
    <row r="235" spans="2:6" x14ac:dyDescent="0.3">
      <c r="B235"/>
      <c r="C235"/>
      <c r="D235"/>
      <c r="E235"/>
      <c r="F235"/>
    </row>
    <row r="236" spans="2:6" x14ac:dyDescent="0.3">
      <c r="B236"/>
      <c r="C236"/>
      <c r="D236"/>
      <c r="E236"/>
      <c r="F236"/>
    </row>
    <row r="237" spans="2:6" x14ac:dyDescent="0.3">
      <c r="B237"/>
      <c r="C237"/>
      <c r="D237"/>
      <c r="E237"/>
      <c r="F237"/>
    </row>
    <row r="238" spans="2:6" x14ac:dyDescent="0.3">
      <c r="B238"/>
      <c r="C238"/>
      <c r="D238"/>
      <c r="E238"/>
      <c r="F238"/>
    </row>
    <row r="239" spans="2:6" x14ac:dyDescent="0.3">
      <c r="B239"/>
      <c r="C239"/>
      <c r="D239"/>
      <c r="E239"/>
      <c r="F239"/>
    </row>
    <row r="240" spans="2:6" x14ac:dyDescent="0.3">
      <c r="B240"/>
      <c r="C240"/>
      <c r="D240"/>
      <c r="E240"/>
      <c r="F240"/>
    </row>
    <row r="241" spans="2:6" x14ac:dyDescent="0.3">
      <c r="B241"/>
      <c r="C241"/>
      <c r="D241"/>
      <c r="E241"/>
      <c r="F241"/>
    </row>
    <row r="242" spans="2:6" x14ac:dyDescent="0.3">
      <c r="B242"/>
      <c r="C242"/>
      <c r="D242"/>
      <c r="E242"/>
      <c r="F242"/>
    </row>
    <row r="243" spans="2:6" x14ac:dyDescent="0.3">
      <c r="B243"/>
      <c r="C243"/>
      <c r="D243"/>
      <c r="E243"/>
      <c r="F243"/>
    </row>
    <row r="244" spans="2:6" x14ac:dyDescent="0.3">
      <c r="B244"/>
      <c r="C244"/>
      <c r="D244"/>
      <c r="E244"/>
      <c r="F244"/>
    </row>
    <row r="245" spans="2:6" x14ac:dyDescent="0.3">
      <c r="B245"/>
      <c r="C245"/>
      <c r="D245"/>
      <c r="E245"/>
      <c r="F245"/>
    </row>
    <row r="246" spans="2:6" x14ac:dyDescent="0.3">
      <c r="B246"/>
      <c r="C246"/>
      <c r="D246"/>
      <c r="E246"/>
      <c r="F246"/>
    </row>
    <row r="247" spans="2:6" x14ac:dyDescent="0.3">
      <c r="B247"/>
      <c r="C247"/>
      <c r="D247"/>
      <c r="E247"/>
      <c r="F247"/>
    </row>
    <row r="248" spans="2:6" x14ac:dyDescent="0.3">
      <c r="B248"/>
      <c r="C248"/>
      <c r="D248"/>
      <c r="E248"/>
      <c r="F248"/>
    </row>
    <row r="249" spans="2:6" x14ac:dyDescent="0.3">
      <c r="B249"/>
      <c r="C249"/>
      <c r="D249"/>
      <c r="E249"/>
      <c r="F249"/>
    </row>
    <row r="250" spans="2:6" x14ac:dyDescent="0.3">
      <c r="B250"/>
      <c r="C250"/>
      <c r="D250"/>
      <c r="E250"/>
      <c r="F250"/>
    </row>
    <row r="251" spans="2:6" x14ac:dyDescent="0.3">
      <c r="B251"/>
      <c r="C251"/>
      <c r="D251"/>
      <c r="E251"/>
      <c r="F251"/>
    </row>
    <row r="252" spans="2:6" x14ac:dyDescent="0.3">
      <c r="B252"/>
      <c r="C252"/>
      <c r="D252"/>
      <c r="E252"/>
      <c r="F252"/>
    </row>
    <row r="253" spans="2:6" x14ac:dyDescent="0.3">
      <c r="B253"/>
      <c r="C253"/>
      <c r="D253"/>
      <c r="E253"/>
      <c r="F253"/>
    </row>
    <row r="254" spans="2:6" x14ac:dyDescent="0.3">
      <c r="B254"/>
      <c r="C254"/>
      <c r="D254"/>
      <c r="E254"/>
      <c r="F254"/>
    </row>
    <row r="255" spans="2:6" x14ac:dyDescent="0.3">
      <c r="B255"/>
      <c r="C255"/>
      <c r="D255"/>
      <c r="E255"/>
      <c r="F255"/>
    </row>
    <row r="256" spans="2:6" x14ac:dyDescent="0.3">
      <c r="B256"/>
      <c r="C256"/>
      <c r="D256"/>
      <c r="E256"/>
      <c r="F256"/>
    </row>
    <row r="257" spans="2:6" x14ac:dyDescent="0.3">
      <c r="B257"/>
      <c r="C257"/>
      <c r="D257"/>
      <c r="E257"/>
      <c r="F257"/>
    </row>
    <row r="258" spans="2:6" x14ac:dyDescent="0.3">
      <c r="B258"/>
      <c r="C258"/>
      <c r="D258"/>
      <c r="E258"/>
      <c r="F258"/>
    </row>
    <row r="259" spans="2:6" x14ac:dyDescent="0.3">
      <c r="B259"/>
      <c r="C259"/>
      <c r="D259"/>
      <c r="E259"/>
      <c r="F259"/>
    </row>
    <row r="260" spans="2:6" x14ac:dyDescent="0.3">
      <c r="B260"/>
      <c r="C260"/>
      <c r="D260"/>
      <c r="E260"/>
      <c r="F260"/>
    </row>
    <row r="261" spans="2:6" x14ac:dyDescent="0.3">
      <c r="B261"/>
      <c r="C261"/>
      <c r="D261"/>
      <c r="E261"/>
      <c r="F261"/>
    </row>
    <row r="262" spans="2:6" x14ac:dyDescent="0.3">
      <c r="B262"/>
      <c r="C262"/>
      <c r="D262"/>
      <c r="E262"/>
      <c r="F262"/>
    </row>
    <row r="263" spans="2:6" x14ac:dyDescent="0.3">
      <c r="B263"/>
      <c r="C263"/>
      <c r="D263"/>
      <c r="E263"/>
      <c r="F263"/>
    </row>
    <row r="264" spans="2:6" x14ac:dyDescent="0.3">
      <c r="B264"/>
      <c r="C264"/>
      <c r="D264"/>
      <c r="E264"/>
      <c r="F264"/>
    </row>
    <row r="265" spans="2:6" x14ac:dyDescent="0.3">
      <c r="B265"/>
      <c r="C265"/>
      <c r="D265"/>
      <c r="E265"/>
      <c r="F265"/>
    </row>
    <row r="266" spans="2:6" x14ac:dyDescent="0.3">
      <c r="B266"/>
      <c r="C266"/>
      <c r="D266"/>
      <c r="E266"/>
      <c r="F266"/>
    </row>
    <row r="267" spans="2:6" x14ac:dyDescent="0.3">
      <c r="B267"/>
      <c r="C267"/>
      <c r="D267"/>
      <c r="E267"/>
      <c r="F267"/>
    </row>
    <row r="268" spans="2:6" x14ac:dyDescent="0.3">
      <c r="B268"/>
      <c r="C268"/>
      <c r="D268"/>
      <c r="E268"/>
      <c r="F268"/>
    </row>
    <row r="269" spans="2:6" x14ac:dyDescent="0.3">
      <c r="B269"/>
      <c r="C269"/>
      <c r="D269"/>
      <c r="E269"/>
      <c r="F269"/>
    </row>
    <row r="270" spans="2:6" x14ac:dyDescent="0.3">
      <c r="B270"/>
      <c r="C270"/>
      <c r="D270"/>
      <c r="E270"/>
      <c r="F270"/>
    </row>
    <row r="271" spans="2:6" x14ac:dyDescent="0.3">
      <c r="B271"/>
      <c r="C271"/>
      <c r="D271"/>
      <c r="E271"/>
      <c r="F271"/>
    </row>
    <row r="272" spans="2:6" x14ac:dyDescent="0.3">
      <c r="B272"/>
      <c r="C272"/>
      <c r="D272"/>
      <c r="E272"/>
      <c r="F272"/>
    </row>
    <row r="273" spans="2:6" x14ac:dyDescent="0.3">
      <c r="B273"/>
      <c r="C273"/>
      <c r="D273"/>
      <c r="E273"/>
      <c r="F273"/>
    </row>
    <row r="274" spans="2:6" x14ac:dyDescent="0.3">
      <c r="B274"/>
      <c r="C274"/>
      <c r="D274"/>
      <c r="E274"/>
      <c r="F274"/>
    </row>
    <row r="275" spans="2:6" x14ac:dyDescent="0.3">
      <c r="B275"/>
      <c r="C275"/>
      <c r="D275"/>
      <c r="E275"/>
      <c r="F275"/>
    </row>
    <row r="276" spans="2:6" x14ac:dyDescent="0.3">
      <c r="B276"/>
      <c r="C276"/>
      <c r="D276"/>
      <c r="E276"/>
      <c r="F276"/>
    </row>
    <row r="277" spans="2:6" x14ac:dyDescent="0.3">
      <c r="B277"/>
      <c r="C277"/>
      <c r="D277"/>
      <c r="E277"/>
      <c r="F277"/>
    </row>
    <row r="278" spans="2:6" x14ac:dyDescent="0.3">
      <c r="B278"/>
      <c r="C278"/>
      <c r="D278"/>
      <c r="E278"/>
      <c r="F278"/>
    </row>
    <row r="279" spans="2:6" x14ac:dyDescent="0.3">
      <c r="B279"/>
      <c r="C279"/>
      <c r="D279"/>
      <c r="E279"/>
      <c r="F279"/>
    </row>
    <row r="280" spans="2:6" x14ac:dyDescent="0.3">
      <c r="B280"/>
      <c r="C280"/>
      <c r="D280"/>
      <c r="E280"/>
      <c r="F280"/>
    </row>
    <row r="281" spans="2:6" x14ac:dyDescent="0.3">
      <c r="B281"/>
      <c r="C281"/>
      <c r="D281"/>
      <c r="E281"/>
      <c r="F281"/>
    </row>
    <row r="282" spans="2:6" x14ac:dyDescent="0.3">
      <c r="B282"/>
      <c r="C282"/>
      <c r="D282"/>
      <c r="E282"/>
      <c r="F282"/>
    </row>
    <row r="283" spans="2:6" x14ac:dyDescent="0.3">
      <c r="B283"/>
      <c r="C283"/>
      <c r="D283"/>
      <c r="E283"/>
      <c r="F283"/>
    </row>
    <row r="284" spans="2:6" x14ac:dyDescent="0.3">
      <c r="B284"/>
      <c r="C284"/>
      <c r="D284"/>
      <c r="E284"/>
      <c r="F284"/>
    </row>
    <row r="285" spans="2:6" x14ac:dyDescent="0.3">
      <c r="B285"/>
      <c r="C285"/>
      <c r="D285"/>
      <c r="E285"/>
      <c r="F285"/>
    </row>
    <row r="286" spans="2:6" x14ac:dyDescent="0.3">
      <c r="B286"/>
      <c r="C286"/>
      <c r="D286"/>
      <c r="E286"/>
      <c r="F286"/>
    </row>
    <row r="287" spans="2:6" x14ac:dyDescent="0.3">
      <c r="B287"/>
      <c r="C287"/>
      <c r="D287"/>
      <c r="E287"/>
      <c r="F287"/>
    </row>
    <row r="288" spans="2:6" x14ac:dyDescent="0.3">
      <c r="B288"/>
      <c r="C288"/>
      <c r="D288"/>
      <c r="E288"/>
      <c r="F288"/>
    </row>
    <row r="289" spans="2:6" x14ac:dyDescent="0.3">
      <c r="B289"/>
      <c r="C289"/>
      <c r="D289"/>
      <c r="E289"/>
      <c r="F289"/>
    </row>
    <row r="290" spans="2:6" x14ac:dyDescent="0.3">
      <c r="B290"/>
      <c r="C290"/>
      <c r="D290"/>
      <c r="E290"/>
      <c r="F290"/>
    </row>
    <row r="291" spans="2:6" x14ac:dyDescent="0.3">
      <c r="B291"/>
      <c r="C291"/>
      <c r="D291"/>
      <c r="E291"/>
      <c r="F291"/>
    </row>
    <row r="292" spans="2:6" x14ac:dyDescent="0.3">
      <c r="B292"/>
      <c r="C292"/>
      <c r="D292"/>
      <c r="E292"/>
      <c r="F292"/>
    </row>
    <row r="293" spans="2:6" x14ac:dyDescent="0.3">
      <c r="B293"/>
      <c r="C293"/>
      <c r="D293"/>
      <c r="E293"/>
      <c r="F293"/>
    </row>
    <row r="294" spans="2:6" x14ac:dyDescent="0.3">
      <c r="B294"/>
      <c r="C294"/>
      <c r="D294"/>
      <c r="E294"/>
      <c r="F294"/>
    </row>
    <row r="295" spans="2:6" x14ac:dyDescent="0.3">
      <c r="B295"/>
      <c r="C295"/>
      <c r="D295"/>
      <c r="E295"/>
      <c r="F295"/>
    </row>
    <row r="296" spans="2:6" x14ac:dyDescent="0.3">
      <c r="B296"/>
      <c r="C296"/>
      <c r="D296"/>
      <c r="E296"/>
      <c r="F296"/>
    </row>
    <row r="297" spans="2:6" x14ac:dyDescent="0.3">
      <c r="B297"/>
      <c r="C297"/>
      <c r="D297"/>
      <c r="E297"/>
      <c r="F297"/>
    </row>
    <row r="298" spans="2:6" x14ac:dyDescent="0.3">
      <c r="B298"/>
      <c r="C298"/>
      <c r="D298"/>
      <c r="E298"/>
      <c r="F298"/>
    </row>
    <row r="299" spans="2:6" x14ac:dyDescent="0.3">
      <c r="B299"/>
      <c r="C299"/>
      <c r="D299"/>
      <c r="E299"/>
      <c r="F299"/>
    </row>
    <row r="300" spans="2:6" x14ac:dyDescent="0.3">
      <c r="B300"/>
      <c r="C300"/>
      <c r="D300"/>
      <c r="E300"/>
      <c r="F300"/>
    </row>
    <row r="301" spans="2:6" x14ac:dyDescent="0.3">
      <c r="B301"/>
      <c r="C301"/>
      <c r="D301"/>
      <c r="E301"/>
      <c r="F301"/>
    </row>
    <row r="302" spans="2:6" x14ac:dyDescent="0.3">
      <c r="B302"/>
      <c r="C302"/>
      <c r="D302"/>
      <c r="E302"/>
      <c r="F302"/>
    </row>
    <row r="303" spans="2:6" x14ac:dyDescent="0.3">
      <c r="B303"/>
      <c r="C303"/>
      <c r="D303"/>
      <c r="E303"/>
      <c r="F303"/>
    </row>
    <row r="304" spans="2:6" x14ac:dyDescent="0.3">
      <c r="B304"/>
      <c r="C304"/>
      <c r="D304"/>
      <c r="E304"/>
      <c r="F304"/>
    </row>
    <row r="305" spans="2:6" x14ac:dyDescent="0.3">
      <c r="B305"/>
      <c r="C305"/>
      <c r="D305"/>
      <c r="E305"/>
      <c r="F305"/>
    </row>
    <row r="306" spans="2:6" x14ac:dyDescent="0.3">
      <c r="B306"/>
      <c r="C306"/>
      <c r="D306"/>
      <c r="E306"/>
      <c r="F306"/>
    </row>
    <row r="307" spans="2:6" x14ac:dyDescent="0.3">
      <c r="B307"/>
      <c r="C307"/>
      <c r="D307"/>
      <c r="E307"/>
      <c r="F307"/>
    </row>
    <row r="308" spans="2:6" x14ac:dyDescent="0.3">
      <c r="B308"/>
      <c r="C308"/>
      <c r="D308"/>
      <c r="E308"/>
      <c r="F308"/>
    </row>
    <row r="309" spans="2:6" x14ac:dyDescent="0.3">
      <c r="B309"/>
      <c r="C309"/>
      <c r="D309"/>
      <c r="E309"/>
      <c r="F309"/>
    </row>
    <row r="310" spans="2:6" x14ac:dyDescent="0.3">
      <c r="B310"/>
      <c r="C310"/>
      <c r="D310"/>
      <c r="E310"/>
      <c r="F310"/>
    </row>
    <row r="311" spans="2:6" x14ac:dyDescent="0.3">
      <c r="B311"/>
      <c r="C311"/>
      <c r="D311"/>
      <c r="E311"/>
      <c r="F311"/>
    </row>
    <row r="312" spans="2:6" x14ac:dyDescent="0.3">
      <c r="B312"/>
      <c r="C312"/>
      <c r="D312"/>
      <c r="E312"/>
      <c r="F312"/>
    </row>
    <row r="313" spans="2:6" x14ac:dyDescent="0.3">
      <c r="B313"/>
      <c r="C313"/>
      <c r="D313"/>
      <c r="E313"/>
      <c r="F313"/>
    </row>
    <row r="314" spans="2:6" x14ac:dyDescent="0.3">
      <c r="B314"/>
      <c r="C314"/>
      <c r="D314"/>
      <c r="E314"/>
      <c r="F314"/>
    </row>
    <row r="315" spans="2:6" x14ac:dyDescent="0.3">
      <c r="B315"/>
      <c r="C315"/>
      <c r="D315"/>
      <c r="E315"/>
      <c r="F315"/>
    </row>
    <row r="316" spans="2:6" x14ac:dyDescent="0.3">
      <c r="B316"/>
      <c r="C316"/>
      <c r="D316"/>
      <c r="E316"/>
      <c r="F316"/>
    </row>
    <row r="317" spans="2:6" x14ac:dyDescent="0.3">
      <c r="B317"/>
      <c r="C317"/>
      <c r="D317"/>
      <c r="E317"/>
      <c r="F317"/>
    </row>
    <row r="318" spans="2:6" x14ac:dyDescent="0.3">
      <c r="B318"/>
      <c r="C318"/>
      <c r="D318"/>
      <c r="E318"/>
      <c r="F318"/>
    </row>
    <row r="319" spans="2:6" x14ac:dyDescent="0.3">
      <c r="B319"/>
      <c r="C319"/>
      <c r="D319"/>
      <c r="E319"/>
      <c r="F319"/>
    </row>
    <row r="320" spans="2:6" x14ac:dyDescent="0.3">
      <c r="B320"/>
      <c r="C320"/>
      <c r="D320"/>
      <c r="E320"/>
      <c r="F320"/>
    </row>
    <row r="321" spans="2:6" x14ac:dyDescent="0.3">
      <c r="B321"/>
      <c r="C321"/>
      <c r="D321"/>
      <c r="E321"/>
      <c r="F321"/>
    </row>
    <row r="322" spans="2:6" x14ac:dyDescent="0.3">
      <c r="B322"/>
      <c r="C322"/>
      <c r="D322"/>
      <c r="E322"/>
      <c r="F322"/>
    </row>
    <row r="323" spans="2:6" x14ac:dyDescent="0.3">
      <c r="B323"/>
      <c r="C323"/>
      <c r="D323"/>
      <c r="E323"/>
      <c r="F323"/>
    </row>
    <row r="324" spans="2:6" x14ac:dyDescent="0.3">
      <c r="B324"/>
      <c r="C324"/>
      <c r="D324"/>
      <c r="E324"/>
      <c r="F324"/>
    </row>
    <row r="325" spans="2:6" x14ac:dyDescent="0.3">
      <c r="B325"/>
      <c r="C325"/>
      <c r="D325"/>
      <c r="E325"/>
      <c r="F325"/>
    </row>
    <row r="326" spans="2:6" x14ac:dyDescent="0.3">
      <c r="B326"/>
      <c r="C326"/>
      <c r="D326"/>
      <c r="E326"/>
      <c r="F326"/>
    </row>
    <row r="327" spans="2:6" x14ac:dyDescent="0.3">
      <c r="B327"/>
      <c r="C327"/>
      <c r="D327"/>
      <c r="E327"/>
      <c r="F327"/>
    </row>
    <row r="328" spans="2:6" x14ac:dyDescent="0.3">
      <c r="B328"/>
      <c r="C328"/>
      <c r="D328"/>
      <c r="E328"/>
      <c r="F328"/>
    </row>
    <row r="329" spans="2:6" x14ac:dyDescent="0.3">
      <c r="B329"/>
      <c r="C329"/>
      <c r="D329"/>
      <c r="E329"/>
      <c r="F329"/>
    </row>
    <row r="330" spans="2:6" x14ac:dyDescent="0.3">
      <c r="B330"/>
      <c r="C330"/>
      <c r="D330"/>
      <c r="E330"/>
      <c r="F330"/>
    </row>
    <row r="331" spans="2:6" x14ac:dyDescent="0.3">
      <c r="B331"/>
      <c r="C331"/>
      <c r="D331"/>
      <c r="E331"/>
      <c r="F331"/>
    </row>
    <row r="332" spans="2:6" x14ac:dyDescent="0.3">
      <c r="B332"/>
      <c r="C332"/>
      <c r="D332"/>
      <c r="E332"/>
      <c r="F332"/>
    </row>
    <row r="333" spans="2:6" x14ac:dyDescent="0.3">
      <c r="B333"/>
      <c r="C333"/>
      <c r="D333"/>
      <c r="E333"/>
      <c r="F333"/>
    </row>
    <row r="334" spans="2:6" x14ac:dyDescent="0.3">
      <c r="B334"/>
      <c r="C334"/>
      <c r="D334"/>
      <c r="E334"/>
      <c r="F334"/>
    </row>
    <row r="335" spans="2:6" x14ac:dyDescent="0.3">
      <c r="B335"/>
      <c r="C335"/>
      <c r="D335"/>
      <c r="E335"/>
      <c r="F335"/>
    </row>
    <row r="336" spans="2:6" x14ac:dyDescent="0.3">
      <c r="B336"/>
      <c r="C336"/>
      <c r="D336"/>
      <c r="E336"/>
      <c r="F336"/>
    </row>
    <row r="337" spans="2:6" x14ac:dyDescent="0.3">
      <c r="B337"/>
      <c r="C337"/>
      <c r="D337"/>
      <c r="E337"/>
      <c r="F337"/>
    </row>
    <row r="338" spans="2:6" x14ac:dyDescent="0.3">
      <c r="B338"/>
      <c r="C338"/>
      <c r="D338"/>
      <c r="E338"/>
      <c r="F338"/>
    </row>
    <row r="339" spans="2:6" x14ac:dyDescent="0.3">
      <c r="B339"/>
      <c r="C339"/>
      <c r="D339"/>
      <c r="E339"/>
      <c r="F339"/>
    </row>
    <row r="340" spans="2:6" x14ac:dyDescent="0.3">
      <c r="B340"/>
      <c r="C340"/>
      <c r="D340"/>
      <c r="E340"/>
      <c r="F340"/>
    </row>
    <row r="341" spans="2:6" x14ac:dyDescent="0.3">
      <c r="B341"/>
      <c r="C341"/>
      <c r="D341"/>
      <c r="E341"/>
      <c r="F341"/>
    </row>
    <row r="342" spans="2:6" x14ac:dyDescent="0.3">
      <c r="B342"/>
      <c r="C342"/>
      <c r="D342"/>
      <c r="E342"/>
      <c r="F342"/>
    </row>
    <row r="343" spans="2:6" x14ac:dyDescent="0.3">
      <c r="B343"/>
      <c r="C343"/>
      <c r="D343"/>
      <c r="E343"/>
      <c r="F343"/>
    </row>
    <row r="344" spans="2:6" x14ac:dyDescent="0.3">
      <c r="B344"/>
      <c r="C344"/>
      <c r="D344"/>
      <c r="E344"/>
      <c r="F344"/>
    </row>
    <row r="345" spans="2:6" x14ac:dyDescent="0.3">
      <c r="B345"/>
      <c r="C345"/>
      <c r="D345"/>
      <c r="E345"/>
      <c r="F345"/>
    </row>
    <row r="346" spans="2:6" x14ac:dyDescent="0.3">
      <c r="B346"/>
      <c r="C346"/>
      <c r="D346"/>
      <c r="E346"/>
      <c r="F346"/>
    </row>
    <row r="347" spans="2:6" x14ac:dyDescent="0.3">
      <c r="B347"/>
      <c r="C347"/>
      <c r="D347"/>
      <c r="E347"/>
      <c r="F347"/>
    </row>
    <row r="348" spans="2:6" x14ac:dyDescent="0.3">
      <c r="B348"/>
      <c r="C348"/>
      <c r="D348"/>
      <c r="E348"/>
      <c r="F348"/>
    </row>
    <row r="349" spans="2:6" x14ac:dyDescent="0.3">
      <c r="B349"/>
      <c r="C349"/>
      <c r="D349"/>
      <c r="E349"/>
      <c r="F349"/>
    </row>
    <row r="350" spans="2:6" x14ac:dyDescent="0.3">
      <c r="B350"/>
      <c r="C350"/>
      <c r="D350"/>
      <c r="E350"/>
      <c r="F350"/>
    </row>
    <row r="351" spans="2:6" x14ac:dyDescent="0.3">
      <c r="B351"/>
      <c r="C351"/>
      <c r="D351"/>
      <c r="E351"/>
      <c r="F351"/>
    </row>
    <row r="352" spans="2:6" x14ac:dyDescent="0.3">
      <c r="B352"/>
      <c r="C352"/>
      <c r="D352"/>
      <c r="E352"/>
      <c r="F352"/>
    </row>
    <row r="353" spans="2:6" x14ac:dyDescent="0.3">
      <c r="B353"/>
      <c r="C353"/>
      <c r="D353"/>
      <c r="E353"/>
      <c r="F353"/>
    </row>
    <row r="354" spans="2:6" x14ac:dyDescent="0.3">
      <c r="B354"/>
      <c r="C354"/>
      <c r="D354"/>
      <c r="E354"/>
      <c r="F354"/>
    </row>
    <row r="355" spans="2:6" x14ac:dyDescent="0.3">
      <c r="B355"/>
      <c r="C355"/>
      <c r="D355"/>
      <c r="E355"/>
      <c r="F355"/>
    </row>
    <row r="356" spans="2:6" x14ac:dyDescent="0.3">
      <c r="B356"/>
      <c r="C356"/>
      <c r="D356"/>
      <c r="E356"/>
      <c r="F356"/>
    </row>
    <row r="357" spans="2:6" x14ac:dyDescent="0.3">
      <c r="B357"/>
      <c r="C357"/>
      <c r="D357"/>
      <c r="E357"/>
      <c r="F357"/>
    </row>
    <row r="358" spans="2:6" x14ac:dyDescent="0.3">
      <c r="B358"/>
      <c r="C358"/>
      <c r="D358"/>
      <c r="E358"/>
      <c r="F358"/>
    </row>
    <row r="359" spans="2:6" x14ac:dyDescent="0.3">
      <c r="B359"/>
      <c r="C359"/>
      <c r="D359"/>
      <c r="E359"/>
      <c r="F359"/>
    </row>
    <row r="360" spans="2:6" x14ac:dyDescent="0.3">
      <c r="B360"/>
      <c r="C360"/>
      <c r="D360"/>
      <c r="E360"/>
      <c r="F360"/>
    </row>
    <row r="361" spans="2:6" x14ac:dyDescent="0.3">
      <c r="B361"/>
      <c r="C361"/>
      <c r="D361"/>
      <c r="E361"/>
      <c r="F361"/>
    </row>
    <row r="362" spans="2:6" x14ac:dyDescent="0.3">
      <c r="B362"/>
      <c r="C362"/>
      <c r="D362"/>
      <c r="E362"/>
      <c r="F362"/>
    </row>
    <row r="363" spans="2:6" x14ac:dyDescent="0.3">
      <c r="B363"/>
      <c r="C363"/>
      <c r="D363"/>
      <c r="E363"/>
      <c r="F363"/>
    </row>
    <row r="364" spans="2:6" x14ac:dyDescent="0.3">
      <c r="B364"/>
      <c r="C364"/>
      <c r="D364"/>
      <c r="E364"/>
      <c r="F364"/>
    </row>
    <row r="365" spans="2:6" x14ac:dyDescent="0.3">
      <c r="B365"/>
      <c r="C365"/>
      <c r="D365"/>
      <c r="E365"/>
      <c r="F365"/>
    </row>
    <row r="366" spans="2:6" x14ac:dyDescent="0.3">
      <c r="B366"/>
      <c r="C366"/>
      <c r="D366"/>
      <c r="E366"/>
      <c r="F366"/>
    </row>
    <row r="367" spans="2:6" x14ac:dyDescent="0.3">
      <c r="B367"/>
      <c r="C367"/>
      <c r="D367"/>
      <c r="E367"/>
      <c r="F367"/>
    </row>
    <row r="368" spans="2:6" x14ac:dyDescent="0.3">
      <c r="B368"/>
      <c r="C368"/>
      <c r="D368"/>
      <c r="E368"/>
      <c r="F368"/>
    </row>
    <row r="369" spans="2:6" x14ac:dyDescent="0.3">
      <c r="B369"/>
      <c r="C369"/>
      <c r="D369"/>
      <c r="E369"/>
      <c r="F369"/>
    </row>
    <row r="370" spans="2:6" x14ac:dyDescent="0.3">
      <c r="B370"/>
      <c r="C370"/>
      <c r="D370"/>
      <c r="E370"/>
      <c r="F370"/>
    </row>
    <row r="371" spans="2:6" x14ac:dyDescent="0.3">
      <c r="B371"/>
      <c r="C371"/>
      <c r="D371"/>
      <c r="E371"/>
      <c r="F371"/>
    </row>
    <row r="372" spans="2:6" x14ac:dyDescent="0.3">
      <c r="B372"/>
      <c r="C372"/>
      <c r="D372"/>
      <c r="E372"/>
      <c r="F372"/>
    </row>
    <row r="373" spans="2:6" x14ac:dyDescent="0.3">
      <c r="B373"/>
      <c r="C373"/>
      <c r="D373"/>
      <c r="E373"/>
      <c r="F373"/>
    </row>
    <row r="374" spans="2:6" x14ac:dyDescent="0.3">
      <c r="B374"/>
      <c r="C374"/>
      <c r="D374"/>
      <c r="E374"/>
      <c r="F374"/>
    </row>
    <row r="375" spans="2:6" x14ac:dyDescent="0.3">
      <c r="B375"/>
      <c r="C375"/>
      <c r="D375"/>
      <c r="E375"/>
      <c r="F375"/>
    </row>
    <row r="376" spans="2:6" x14ac:dyDescent="0.3">
      <c r="B376"/>
      <c r="C376"/>
      <c r="D376"/>
      <c r="E376"/>
      <c r="F376"/>
    </row>
    <row r="377" spans="2:6" x14ac:dyDescent="0.3">
      <c r="B377"/>
      <c r="C377"/>
      <c r="D377"/>
      <c r="E377"/>
      <c r="F377"/>
    </row>
    <row r="378" spans="2:6" x14ac:dyDescent="0.3">
      <c r="B378"/>
      <c r="C378"/>
      <c r="D378"/>
      <c r="E378"/>
      <c r="F378"/>
    </row>
    <row r="379" spans="2:6" x14ac:dyDescent="0.3">
      <c r="B379"/>
      <c r="C379"/>
      <c r="D379"/>
      <c r="E379"/>
      <c r="F379"/>
    </row>
    <row r="380" spans="2:6" x14ac:dyDescent="0.3">
      <c r="B380"/>
      <c r="C380"/>
      <c r="D380"/>
      <c r="E380"/>
      <c r="F380"/>
    </row>
    <row r="381" spans="2:6" x14ac:dyDescent="0.3">
      <c r="B381"/>
      <c r="C381"/>
      <c r="D381"/>
      <c r="E381"/>
      <c r="F381"/>
    </row>
    <row r="382" spans="2:6" x14ac:dyDescent="0.3">
      <c r="B382"/>
      <c r="C382"/>
      <c r="D382"/>
      <c r="E382"/>
      <c r="F382"/>
    </row>
    <row r="383" spans="2:6" x14ac:dyDescent="0.3">
      <c r="B383"/>
      <c r="C383"/>
      <c r="D383"/>
      <c r="E383"/>
      <c r="F383"/>
    </row>
    <row r="384" spans="2:6" x14ac:dyDescent="0.3">
      <c r="B384"/>
      <c r="C384"/>
      <c r="D384"/>
      <c r="E384"/>
      <c r="F384"/>
    </row>
    <row r="385" spans="2:6" x14ac:dyDescent="0.3">
      <c r="B385"/>
      <c r="C385"/>
      <c r="D385"/>
      <c r="E385"/>
      <c r="F385"/>
    </row>
    <row r="386" spans="2:6" x14ac:dyDescent="0.3">
      <c r="B386"/>
      <c r="C386"/>
      <c r="D386"/>
      <c r="E386"/>
      <c r="F386"/>
    </row>
    <row r="387" spans="2:6" x14ac:dyDescent="0.3">
      <c r="B387"/>
      <c r="C387"/>
      <c r="D387"/>
      <c r="E387"/>
      <c r="F387"/>
    </row>
    <row r="388" spans="2:6" x14ac:dyDescent="0.3">
      <c r="B388"/>
      <c r="C388"/>
      <c r="D388"/>
      <c r="E388"/>
      <c r="F388"/>
    </row>
    <row r="389" spans="2:6" x14ac:dyDescent="0.3">
      <c r="B389"/>
      <c r="C389"/>
      <c r="D389"/>
      <c r="E389"/>
      <c r="F389"/>
    </row>
    <row r="390" spans="2:6" x14ac:dyDescent="0.3">
      <c r="B390"/>
      <c r="C390"/>
      <c r="D390"/>
      <c r="E390"/>
      <c r="F390"/>
    </row>
    <row r="391" spans="2:6" x14ac:dyDescent="0.3">
      <c r="B391"/>
      <c r="C391"/>
      <c r="D391"/>
      <c r="E391"/>
      <c r="F391"/>
    </row>
    <row r="392" spans="2:6" x14ac:dyDescent="0.3">
      <c r="B392"/>
      <c r="C392"/>
      <c r="D392"/>
      <c r="E392"/>
      <c r="F392"/>
    </row>
    <row r="393" spans="2:6" x14ac:dyDescent="0.3">
      <c r="B393"/>
      <c r="C393"/>
      <c r="D393"/>
      <c r="E393"/>
      <c r="F393"/>
    </row>
    <row r="394" spans="2:6" x14ac:dyDescent="0.3">
      <c r="B394"/>
      <c r="C394"/>
      <c r="D394"/>
      <c r="E394"/>
      <c r="F394"/>
    </row>
    <row r="395" spans="2:6" x14ac:dyDescent="0.3">
      <c r="B395"/>
      <c r="C395"/>
      <c r="D395"/>
      <c r="E395"/>
      <c r="F395"/>
    </row>
    <row r="396" spans="2:6" x14ac:dyDescent="0.3">
      <c r="B396"/>
      <c r="C396"/>
      <c r="D396"/>
      <c r="E396"/>
      <c r="F396"/>
    </row>
    <row r="397" spans="2:6" x14ac:dyDescent="0.3">
      <c r="B397"/>
      <c r="C397"/>
      <c r="D397"/>
      <c r="E397"/>
      <c r="F397"/>
    </row>
    <row r="398" spans="2:6" x14ac:dyDescent="0.3">
      <c r="B398"/>
      <c r="C398"/>
      <c r="D398"/>
      <c r="E398"/>
      <c r="F398"/>
    </row>
    <row r="399" spans="2:6" x14ac:dyDescent="0.3">
      <c r="B399"/>
      <c r="C399"/>
      <c r="D399"/>
      <c r="E399"/>
      <c r="F399"/>
    </row>
    <row r="400" spans="2:6" x14ac:dyDescent="0.3">
      <c r="B400"/>
      <c r="C400"/>
      <c r="D400"/>
      <c r="E400"/>
      <c r="F400"/>
    </row>
    <row r="401" spans="2:6" x14ac:dyDescent="0.3">
      <c r="B401"/>
      <c r="C401"/>
      <c r="D401"/>
      <c r="E401"/>
      <c r="F401"/>
    </row>
    <row r="402" spans="2:6" x14ac:dyDescent="0.3">
      <c r="B402"/>
      <c r="C402"/>
      <c r="D402"/>
      <c r="E402"/>
      <c r="F402"/>
    </row>
    <row r="403" spans="2:6" x14ac:dyDescent="0.3">
      <c r="B403"/>
      <c r="C403"/>
      <c r="D403"/>
      <c r="E403"/>
      <c r="F403"/>
    </row>
    <row r="404" spans="2:6" x14ac:dyDescent="0.3">
      <c r="B404"/>
      <c r="C404"/>
      <c r="D404"/>
      <c r="E404"/>
      <c r="F404"/>
    </row>
    <row r="405" spans="2:6" x14ac:dyDescent="0.3">
      <c r="B405"/>
      <c r="C405"/>
      <c r="D405"/>
      <c r="E405"/>
      <c r="F405"/>
    </row>
    <row r="406" spans="2:6" x14ac:dyDescent="0.3">
      <c r="B406"/>
      <c r="C406"/>
      <c r="D406"/>
      <c r="E406"/>
      <c r="F406"/>
    </row>
    <row r="407" spans="2:6" x14ac:dyDescent="0.3">
      <c r="B407"/>
      <c r="C407"/>
      <c r="D407"/>
      <c r="E407"/>
      <c r="F407"/>
    </row>
    <row r="408" spans="2:6" x14ac:dyDescent="0.3">
      <c r="B408"/>
      <c r="C408"/>
      <c r="D408"/>
      <c r="E408"/>
      <c r="F408"/>
    </row>
    <row r="409" spans="2:6" x14ac:dyDescent="0.3">
      <c r="B409"/>
      <c r="C409"/>
      <c r="D409"/>
      <c r="E409"/>
      <c r="F409"/>
    </row>
    <row r="410" spans="2:6" x14ac:dyDescent="0.3">
      <c r="B410"/>
      <c r="C410"/>
      <c r="D410"/>
      <c r="E410"/>
      <c r="F410"/>
    </row>
    <row r="411" spans="2:6" x14ac:dyDescent="0.3">
      <c r="B411"/>
      <c r="C411"/>
      <c r="D411"/>
      <c r="E411"/>
      <c r="F411"/>
    </row>
    <row r="412" spans="2:6" x14ac:dyDescent="0.3">
      <c r="B412"/>
      <c r="C412"/>
      <c r="D412"/>
      <c r="E412"/>
      <c r="F412"/>
    </row>
    <row r="413" spans="2:6" x14ac:dyDescent="0.3">
      <c r="B413"/>
      <c r="C413"/>
      <c r="D413"/>
      <c r="E413"/>
      <c r="F413"/>
    </row>
    <row r="414" spans="2:6" x14ac:dyDescent="0.3">
      <c r="B414"/>
      <c r="C414"/>
      <c r="D414"/>
      <c r="E414"/>
      <c r="F414"/>
    </row>
    <row r="415" spans="2:6" x14ac:dyDescent="0.3">
      <c r="B415"/>
      <c r="C415"/>
      <c r="D415"/>
      <c r="E415"/>
      <c r="F415"/>
    </row>
    <row r="416" spans="2:6" x14ac:dyDescent="0.3">
      <c r="B416"/>
      <c r="C416"/>
      <c r="D416"/>
      <c r="E416"/>
      <c r="F416"/>
    </row>
    <row r="417" spans="2:6" x14ac:dyDescent="0.3">
      <c r="B417"/>
      <c r="C417"/>
      <c r="D417"/>
      <c r="E417"/>
      <c r="F417"/>
    </row>
    <row r="418" spans="2:6" x14ac:dyDescent="0.3">
      <c r="B418"/>
      <c r="C418"/>
      <c r="D418"/>
      <c r="E418"/>
      <c r="F418"/>
    </row>
    <row r="419" spans="2:6" x14ac:dyDescent="0.3">
      <c r="B419"/>
      <c r="C419"/>
      <c r="D419"/>
      <c r="E419"/>
      <c r="F419"/>
    </row>
    <row r="420" spans="2:6" x14ac:dyDescent="0.3">
      <c r="B420"/>
      <c r="C420"/>
      <c r="D420"/>
      <c r="E420"/>
      <c r="F420"/>
    </row>
    <row r="421" spans="2:6" x14ac:dyDescent="0.3">
      <c r="B421"/>
      <c r="C421"/>
      <c r="D421"/>
      <c r="E421"/>
      <c r="F421"/>
    </row>
    <row r="422" spans="2:6" x14ac:dyDescent="0.3">
      <c r="B422"/>
      <c r="C422"/>
      <c r="D422"/>
      <c r="E422"/>
      <c r="F422"/>
    </row>
    <row r="423" spans="2:6" x14ac:dyDescent="0.3">
      <c r="B423"/>
      <c r="C423"/>
      <c r="D423"/>
      <c r="E423"/>
      <c r="F423"/>
    </row>
    <row r="424" spans="2:6" x14ac:dyDescent="0.3">
      <c r="B424"/>
      <c r="C424"/>
      <c r="D424"/>
      <c r="E424"/>
      <c r="F424"/>
    </row>
    <row r="425" spans="2:6" x14ac:dyDescent="0.3">
      <c r="B425"/>
      <c r="C425"/>
      <c r="D425"/>
      <c r="E425"/>
      <c r="F425"/>
    </row>
    <row r="426" spans="2:6" x14ac:dyDescent="0.3">
      <c r="B426"/>
      <c r="C426"/>
      <c r="D426"/>
      <c r="E426"/>
      <c r="F426"/>
    </row>
    <row r="427" spans="2:6" x14ac:dyDescent="0.3">
      <c r="B427"/>
      <c r="C427"/>
      <c r="D427"/>
      <c r="E427"/>
      <c r="F427"/>
    </row>
    <row r="428" spans="2:6" x14ac:dyDescent="0.3">
      <c r="B428"/>
      <c r="C428"/>
      <c r="D428"/>
      <c r="E428"/>
      <c r="F428"/>
    </row>
    <row r="429" spans="2:6" x14ac:dyDescent="0.3">
      <c r="B429"/>
      <c r="C429"/>
      <c r="D429"/>
      <c r="E429"/>
      <c r="F429"/>
    </row>
    <row r="430" spans="2:6" x14ac:dyDescent="0.3">
      <c r="B430"/>
      <c r="C430"/>
      <c r="D430"/>
      <c r="E430"/>
      <c r="F430"/>
    </row>
    <row r="431" spans="2:6" x14ac:dyDescent="0.3">
      <c r="B431"/>
      <c r="C431"/>
      <c r="D431"/>
      <c r="E431"/>
      <c r="F431"/>
    </row>
    <row r="432" spans="2:6" x14ac:dyDescent="0.3">
      <c r="B432"/>
      <c r="C432"/>
      <c r="D432"/>
      <c r="E432"/>
      <c r="F432"/>
    </row>
    <row r="433" spans="2:6" x14ac:dyDescent="0.3">
      <c r="B433"/>
      <c r="C433"/>
      <c r="D433"/>
      <c r="E433"/>
      <c r="F433"/>
    </row>
    <row r="434" spans="2:6" x14ac:dyDescent="0.3">
      <c r="B434"/>
      <c r="C434"/>
      <c r="D434"/>
      <c r="E434"/>
      <c r="F434"/>
    </row>
    <row r="435" spans="2:6" x14ac:dyDescent="0.3">
      <c r="B435"/>
      <c r="C435"/>
      <c r="D435"/>
      <c r="E435"/>
      <c r="F435"/>
    </row>
    <row r="436" spans="2:6" x14ac:dyDescent="0.3">
      <c r="B436"/>
      <c r="C436"/>
      <c r="D436"/>
      <c r="E436"/>
      <c r="F436"/>
    </row>
    <row r="437" spans="2:6" x14ac:dyDescent="0.3">
      <c r="B437"/>
      <c r="C437"/>
      <c r="D437"/>
      <c r="E437"/>
      <c r="F437"/>
    </row>
    <row r="438" spans="2:6" x14ac:dyDescent="0.3">
      <c r="B438"/>
      <c r="C438"/>
      <c r="D438"/>
      <c r="E438"/>
      <c r="F438"/>
    </row>
    <row r="439" spans="2:6" x14ac:dyDescent="0.3">
      <c r="B439"/>
      <c r="C439"/>
      <c r="D439"/>
      <c r="E439"/>
      <c r="F439"/>
    </row>
    <row r="440" spans="2:6" x14ac:dyDescent="0.3">
      <c r="B440"/>
      <c r="C440"/>
      <c r="D440"/>
      <c r="E440"/>
      <c r="F440"/>
    </row>
    <row r="441" spans="2:6" x14ac:dyDescent="0.3">
      <c r="B441"/>
      <c r="C441"/>
      <c r="D441"/>
      <c r="E441"/>
      <c r="F441"/>
    </row>
    <row r="442" spans="2:6" x14ac:dyDescent="0.3">
      <c r="B442"/>
      <c r="C442"/>
      <c r="D442"/>
      <c r="E442"/>
      <c r="F442"/>
    </row>
    <row r="443" spans="2:6" x14ac:dyDescent="0.3">
      <c r="B443"/>
      <c r="C443"/>
      <c r="D443"/>
      <c r="E443"/>
      <c r="F443"/>
    </row>
    <row r="444" spans="2:6" x14ac:dyDescent="0.3">
      <c r="B444"/>
      <c r="C444"/>
      <c r="D444"/>
      <c r="E444"/>
      <c r="F444"/>
    </row>
    <row r="445" spans="2:6" x14ac:dyDescent="0.3">
      <c r="B445"/>
      <c r="C445"/>
      <c r="D445"/>
      <c r="E445"/>
      <c r="F445"/>
    </row>
    <row r="446" spans="2:6" x14ac:dyDescent="0.3">
      <c r="B446"/>
      <c r="C446"/>
      <c r="D446"/>
      <c r="E446"/>
      <c r="F446"/>
    </row>
    <row r="447" spans="2:6" x14ac:dyDescent="0.3">
      <c r="B447"/>
      <c r="C447"/>
      <c r="D447"/>
      <c r="E447"/>
      <c r="F447"/>
    </row>
    <row r="448" spans="2:6" x14ac:dyDescent="0.3">
      <c r="B448"/>
      <c r="C448"/>
      <c r="D448"/>
      <c r="E448"/>
      <c r="F448"/>
    </row>
    <row r="449" spans="2:6" x14ac:dyDescent="0.3">
      <c r="B449"/>
      <c r="C449"/>
      <c r="D449"/>
      <c r="E449"/>
      <c r="F449"/>
    </row>
    <row r="450" spans="2:6" x14ac:dyDescent="0.3">
      <c r="B450"/>
      <c r="C450"/>
      <c r="D450"/>
      <c r="E450"/>
      <c r="F450"/>
    </row>
    <row r="451" spans="2:6" x14ac:dyDescent="0.3">
      <c r="B451"/>
      <c r="C451"/>
      <c r="D451"/>
      <c r="E451"/>
      <c r="F451"/>
    </row>
    <row r="452" spans="2:6" x14ac:dyDescent="0.3">
      <c r="B452"/>
      <c r="C452"/>
      <c r="D452"/>
      <c r="E452"/>
      <c r="F452"/>
    </row>
    <row r="453" spans="2:6" x14ac:dyDescent="0.3">
      <c r="B453"/>
      <c r="C453"/>
      <c r="D453"/>
      <c r="E453"/>
      <c r="F453"/>
    </row>
    <row r="454" spans="2:6" x14ac:dyDescent="0.3">
      <c r="B454"/>
      <c r="C454"/>
      <c r="D454"/>
      <c r="E454"/>
      <c r="F454"/>
    </row>
    <row r="455" spans="2:6" x14ac:dyDescent="0.3">
      <c r="B455"/>
      <c r="C455"/>
      <c r="D455"/>
      <c r="E455"/>
      <c r="F455"/>
    </row>
    <row r="456" spans="2:6" x14ac:dyDescent="0.3">
      <c r="B456"/>
      <c r="C456"/>
      <c r="D456"/>
      <c r="E456"/>
      <c r="F456"/>
    </row>
    <row r="457" spans="2:6" x14ac:dyDescent="0.3">
      <c r="B457"/>
      <c r="C457"/>
      <c r="D457"/>
      <c r="E457"/>
      <c r="F457"/>
    </row>
    <row r="458" spans="2:6" x14ac:dyDescent="0.3">
      <c r="B458"/>
      <c r="C458"/>
      <c r="D458"/>
      <c r="E458"/>
      <c r="F458"/>
    </row>
    <row r="459" spans="2:6" x14ac:dyDescent="0.3">
      <c r="B459"/>
      <c r="C459"/>
      <c r="D459"/>
      <c r="E459"/>
      <c r="F459"/>
    </row>
    <row r="460" spans="2:6" x14ac:dyDescent="0.3">
      <c r="B460"/>
      <c r="C460"/>
      <c r="D460"/>
      <c r="E460"/>
      <c r="F460"/>
    </row>
    <row r="461" spans="2:6" x14ac:dyDescent="0.3">
      <c r="B461"/>
      <c r="C461"/>
      <c r="D461"/>
      <c r="E461"/>
      <c r="F461"/>
    </row>
    <row r="462" spans="2:6" x14ac:dyDescent="0.3">
      <c r="B462"/>
      <c r="C462"/>
      <c r="D462"/>
      <c r="E462"/>
      <c r="F462"/>
    </row>
    <row r="463" spans="2:6" x14ac:dyDescent="0.3">
      <c r="B463"/>
      <c r="C463"/>
      <c r="D463"/>
      <c r="E463"/>
      <c r="F463"/>
    </row>
    <row r="464" spans="2:6" x14ac:dyDescent="0.3">
      <c r="B464"/>
      <c r="C464"/>
      <c r="D464"/>
      <c r="E464"/>
      <c r="F464"/>
    </row>
    <row r="465" spans="2:6" x14ac:dyDescent="0.3">
      <c r="B465"/>
      <c r="C465"/>
      <c r="D465"/>
      <c r="E465"/>
      <c r="F465"/>
    </row>
    <row r="466" spans="2:6" x14ac:dyDescent="0.3">
      <c r="B466"/>
      <c r="C466"/>
      <c r="D466"/>
      <c r="E466"/>
      <c r="F466"/>
    </row>
    <row r="467" spans="2:6" x14ac:dyDescent="0.3">
      <c r="B467"/>
      <c r="C467"/>
      <c r="D467"/>
      <c r="E467"/>
      <c r="F467"/>
    </row>
    <row r="468" spans="2:6" x14ac:dyDescent="0.3">
      <c r="B468"/>
      <c r="C468"/>
      <c r="D468"/>
      <c r="E468"/>
      <c r="F468"/>
    </row>
    <row r="469" spans="2:6" x14ac:dyDescent="0.3">
      <c r="B469"/>
      <c r="C469"/>
      <c r="D469"/>
      <c r="E469"/>
      <c r="F469"/>
    </row>
    <row r="470" spans="2:6" x14ac:dyDescent="0.3">
      <c r="B470"/>
      <c r="C470"/>
      <c r="D470"/>
      <c r="E470"/>
      <c r="F470"/>
    </row>
    <row r="471" spans="2:6" x14ac:dyDescent="0.3">
      <c r="B471"/>
      <c r="C471"/>
      <c r="D471"/>
      <c r="E471"/>
      <c r="F471"/>
    </row>
    <row r="472" spans="2:6" x14ac:dyDescent="0.3">
      <c r="B472"/>
      <c r="C472"/>
      <c r="D472"/>
      <c r="E472"/>
      <c r="F472"/>
    </row>
    <row r="473" spans="2:6" x14ac:dyDescent="0.3">
      <c r="B473"/>
      <c r="C473"/>
      <c r="D473"/>
      <c r="E473"/>
      <c r="F473"/>
    </row>
    <row r="474" spans="2:6" x14ac:dyDescent="0.3">
      <c r="B474"/>
      <c r="C474"/>
      <c r="D474"/>
      <c r="E474"/>
      <c r="F474"/>
    </row>
    <row r="475" spans="2:6" x14ac:dyDescent="0.3">
      <c r="B475"/>
      <c r="C475"/>
      <c r="D475"/>
      <c r="E475"/>
      <c r="F475"/>
    </row>
    <row r="476" spans="2:6" x14ac:dyDescent="0.3">
      <c r="B476"/>
      <c r="C476"/>
      <c r="D476"/>
      <c r="E476"/>
      <c r="F476"/>
    </row>
    <row r="477" spans="2:6" x14ac:dyDescent="0.3">
      <c r="B477"/>
      <c r="C477"/>
      <c r="D477"/>
      <c r="E477"/>
      <c r="F477"/>
    </row>
    <row r="478" spans="2:6" x14ac:dyDescent="0.3">
      <c r="B478"/>
      <c r="C478"/>
      <c r="D478"/>
      <c r="E478"/>
      <c r="F478"/>
    </row>
    <row r="479" spans="2:6" x14ac:dyDescent="0.3">
      <c r="B479"/>
      <c r="C479"/>
      <c r="D479"/>
      <c r="E479"/>
      <c r="F479"/>
    </row>
    <row r="480" spans="2:6" x14ac:dyDescent="0.3">
      <c r="B480"/>
      <c r="C480"/>
      <c r="D480"/>
      <c r="E480"/>
      <c r="F480"/>
    </row>
    <row r="481" spans="2:6" x14ac:dyDescent="0.3">
      <c r="B481"/>
      <c r="C481"/>
      <c r="D481"/>
      <c r="E481"/>
      <c r="F481"/>
    </row>
    <row r="482" spans="2:6" x14ac:dyDescent="0.3">
      <c r="B482"/>
      <c r="C482"/>
      <c r="D482"/>
      <c r="E482"/>
      <c r="F482"/>
    </row>
    <row r="483" spans="2:6" x14ac:dyDescent="0.3">
      <c r="B483"/>
      <c r="C483"/>
      <c r="D483"/>
      <c r="E483"/>
      <c r="F483"/>
    </row>
    <row r="484" spans="2:6" x14ac:dyDescent="0.3">
      <c r="B484"/>
      <c r="C484"/>
      <c r="D484"/>
      <c r="E484"/>
      <c r="F484"/>
    </row>
    <row r="485" spans="2:6" x14ac:dyDescent="0.3">
      <c r="B485"/>
      <c r="C485"/>
      <c r="D485"/>
      <c r="E485"/>
      <c r="F485"/>
    </row>
    <row r="486" spans="2:6" x14ac:dyDescent="0.3">
      <c r="B486"/>
      <c r="C486"/>
      <c r="D486"/>
      <c r="E486"/>
      <c r="F486"/>
    </row>
    <row r="487" spans="2:6" x14ac:dyDescent="0.3">
      <c r="B487"/>
      <c r="C487"/>
      <c r="D487"/>
      <c r="E487"/>
      <c r="F487"/>
    </row>
    <row r="488" spans="2:6" x14ac:dyDescent="0.3">
      <c r="B488"/>
      <c r="C488"/>
      <c r="D488"/>
      <c r="E488"/>
      <c r="F488"/>
    </row>
    <row r="489" spans="2:6" x14ac:dyDescent="0.3">
      <c r="B489"/>
      <c r="C489"/>
      <c r="D489"/>
      <c r="E489"/>
      <c r="F489"/>
    </row>
    <row r="490" spans="2:6" x14ac:dyDescent="0.3">
      <c r="B490"/>
      <c r="C490"/>
      <c r="D490"/>
      <c r="E490"/>
      <c r="F490"/>
    </row>
    <row r="491" spans="2:6" x14ac:dyDescent="0.3">
      <c r="B491"/>
      <c r="C491"/>
      <c r="D491"/>
      <c r="E491"/>
      <c r="F491"/>
    </row>
    <row r="492" spans="2:6" x14ac:dyDescent="0.3">
      <c r="B492"/>
      <c r="C492"/>
      <c r="D492"/>
      <c r="E492"/>
      <c r="F492"/>
    </row>
    <row r="493" spans="2:6" x14ac:dyDescent="0.3">
      <c r="B493"/>
      <c r="C493"/>
      <c r="D493"/>
      <c r="E493"/>
      <c r="F493"/>
    </row>
    <row r="494" spans="2:6" x14ac:dyDescent="0.3">
      <c r="B494"/>
      <c r="C494"/>
      <c r="D494"/>
      <c r="E494"/>
      <c r="F494"/>
    </row>
    <row r="495" spans="2:6" x14ac:dyDescent="0.3">
      <c r="B495"/>
      <c r="C495"/>
      <c r="D495"/>
      <c r="E495"/>
      <c r="F495"/>
    </row>
    <row r="496" spans="2:6" x14ac:dyDescent="0.3">
      <c r="B496"/>
      <c r="C496"/>
      <c r="D496"/>
      <c r="E496"/>
      <c r="F496"/>
    </row>
    <row r="497" spans="2:6" x14ac:dyDescent="0.3">
      <c r="B497"/>
      <c r="C497"/>
      <c r="D497"/>
      <c r="E497"/>
      <c r="F497"/>
    </row>
    <row r="498" spans="2:6" x14ac:dyDescent="0.3">
      <c r="B498"/>
      <c r="C498"/>
      <c r="D498"/>
      <c r="E498"/>
      <c r="F498"/>
    </row>
    <row r="499" spans="2:6" x14ac:dyDescent="0.3">
      <c r="B499"/>
      <c r="C499"/>
      <c r="D499"/>
      <c r="E499"/>
      <c r="F499"/>
    </row>
    <row r="500" spans="2:6" x14ac:dyDescent="0.3">
      <c r="B500"/>
      <c r="C500"/>
      <c r="D500"/>
      <c r="E500"/>
      <c r="F500"/>
    </row>
    <row r="501" spans="2:6" x14ac:dyDescent="0.3">
      <c r="B501"/>
      <c r="C501"/>
      <c r="D501"/>
      <c r="E501"/>
      <c r="F501"/>
    </row>
    <row r="502" spans="2:6" x14ac:dyDescent="0.3">
      <c r="B502"/>
      <c r="C502"/>
      <c r="D502"/>
      <c r="E502"/>
      <c r="F502"/>
    </row>
    <row r="503" spans="2:6" x14ac:dyDescent="0.3">
      <c r="B503"/>
      <c r="C503"/>
      <c r="D503"/>
      <c r="E503"/>
      <c r="F503"/>
    </row>
    <row r="504" spans="2:6" x14ac:dyDescent="0.3">
      <c r="B504"/>
      <c r="C504"/>
      <c r="D504"/>
      <c r="E504"/>
      <c r="F504"/>
    </row>
    <row r="505" spans="2:6" x14ac:dyDescent="0.3">
      <c r="B505"/>
      <c r="C505"/>
      <c r="D505"/>
      <c r="E505"/>
      <c r="F505"/>
    </row>
    <row r="506" spans="2:6" x14ac:dyDescent="0.3">
      <c r="B506"/>
      <c r="C506"/>
      <c r="D506"/>
      <c r="E506"/>
      <c r="F506"/>
    </row>
    <row r="507" spans="2:6" x14ac:dyDescent="0.3">
      <c r="B507"/>
      <c r="C507"/>
      <c r="D507"/>
      <c r="E507"/>
      <c r="F507"/>
    </row>
    <row r="508" spans="2:6" x14ac:dyDescent="0.3">
      <c r="B508"/>
      <c r="C508"/>
      <c r="D508"/>
      <c r="E508"/>
      <c r="F508"/>
    </row>
    <row r="509" spans="2:6" x14ac:dyDescent="0.3">
      <c r="B509"/>
      <c r="C509"/>
      <c r="D509"/>
      <c r="E509"/>
      <c r="F509"/>
    </row>
    <row r="510" spans="2:6" x14ac:dyDescent="0.3">
      <c r="B510"/>
      <c r="C510"/>
      <c r="D510"/>
      <c r="E510"/>
      <c r="F510"/>
    </row>
    <row r="511" spans="2:6" x14ac:dyDescent="0.3">
      <c r="B511"/>
      <c r="C511"/>
      <c r="D511"/>
      <c r="E511"/>
      <c r="F511"/>
    </row>
    <row r="512" spans="2:6" x14ac:dyDescent="0.3">
      <c r="B512"/>
      <c r="C512"/>
      <c r="D512"/>
      <c r="E512"/>
      <c r="F512"/>
    </row>
    <row r="513" spans="2:6" x14ac:dyDescent="0.3">
      <c r="B513"/>
      <c r="C513"/>
      <c r="D513"/>
      <c r="E513"/>
      <c r="F513"/>
    </row>
    <row r="514" spans="2:6" x14ac:dyDescent="0.3">
      <c r="B514"/>
      <c r="C514"/>
      <c r="D514"/>
      <c r="E514"/>
      <c r="F514"/>
    </row>
    <row r="515" spans="2:6" x14ac:dyDescent="0.3">
      <c r="B515"/>
      <c r="C515"/>
      <c r="D515"/>
      <c r="E515"/>
      <c r="F515"/>
    </row>
    <row r="516" spans="2:6" x14ac:dyDescent="0.3">
      <c r="B516"/>
      <c r="C516"/>
      <c r="D516"/>
      <c r="E516"/>
      <c r="F516"/>
    </row>
    <row r="517" spans="2:6" x14ac:dyDescent="0.3">
      <c r="B517"/>
      <c r="C517"/>
      <c r="D517"/>
      <c r="E517"/>
      <c r="F517"/>
    </row>
    <row r="518" spans="2:6" x14ac:dyDescent="0.3">
      <c r="B518"/>
      <c r="C518"/>
      <c r="D518"/>
      <c r="E518"/>
      <c r="F518"/>
    </row>
    <row r="519" spans="2:6" x14ac:dyDescent="0.3">
      <c r="B519"/>
      <c r="C519"/>
      <c r="D519"/>
      <c r="E519"/>
      <c r="F519"/>
    </row>
    <row r="520" spans="2:6" x14ac:dyDescent="0.3">
      <c r="B520"/>
      <c r="C520"/>
      <c r="D520"/>
      <c r="E520"/>
      <c r="F520"/>
    </row>
    <row r="521" spans="2:6" x14ac:dyDescent="0.3">
      <c r="B521"/>
      <c r="C521"/>
      <c r="D521"/>
      <c r="E521"/>
      <c r="F521"/>
    </row>
    <row r="522" spans="2:6" x14ac:dyDescent="0.3">
      <c r="B522"/>
      <c r="C522"/>
      <c r="D522"/>
      <c r="E522"/>
      <c r="F522"/>
    </row>
    <row r="523" spans="2:6" x14ac:dyDescent="0.3">
      <c r="B523"/>
      <c r="C523"/>
      <c r="D523"/>
      <c r="E523"/>
      <c r="F523"/>
    </row>
    <row r="524" spans="2:6" x14ac:dyDescent="0.3">
      <c r="B524"/>
      <c r="C524"/>
      <c r="D524"/>
      <c r="E524"/>
      <c r="F524"/>
    </row>
    <row r="525" spans="2:6" x14ac:dyDescent="0.3">
      <c r="B525"/>
      <c r="C525"/>
      <c r="D525"/>
      <c r="E525"/>
      <c r="F525"/>
    </row>
    <row r="526" spans="2:6" x14ac:dyDescent="0.3">
      <c r="B526"/>
      <c r="C526"/>
      <c r="D526"/>
      <c r="E526"/>
      <c r="F526"/>
    </row>
    <row r="527" spans="2:6" x14ac:dyDescent="0.3">
      <c r="B527"/>
      <c r="C527"/>
      <c r="D527"/>
      <c r="E527"/>
      <c r="F527"/>
    </row>
    <row r="528" spans="2:6" x14ac:dyDescent="0.3">
      <c r="B528"/>
      <c r="C528"/>
      <c r="D528"/>
      <c r="E528"/>
      <c r="F528"/>
    </row>
    <row r="529" spans="2:6" x14ac:dyDescent="0.3">
      <c r="B529"/>
      <c r="C529"/>
      <c r="D529"/>
      <c r="E529"/>
      <c r="F529"/>
    </row>
    <row r="530" spans="2:6" x14ac:dyDescent="0.3">
      <c r="B530"/>
      <c r="C530"/>
      <c r="D530"/>
      <c r="E530"/>
      <c r="F530"/>
    </row>
    <row r="531" spans="2:6" x14ac:dyDescent="0.3">
      <c r="B531"/>
      <c r="C531"/>
      <c r="D531"/>
      <c r="E531"/>
      <c r="F531"/>
    </row>
    <row r="532" spans="2:6" x14ac:dyDescent="0.3">
      <c r="B532"/>
      <c r="C532"/>
      <c r="D532"/>
      <c r="E532"/>
      <c r="F532"/>
    </row>
    <row r="533" spans="2:6" x14ac:dyDescent="0.3">
      <c r="B533"/>
      <c r="C533"/>
      <c r="D533"/>
      <c r="E533"/>
      <c r="F533"/>
    </row>
    <row r="534" spans="2:6" x14ac:dyDescent="0.3">
      <c r="B534"/>
      <c r="C534"/>
      <c r="D534"/>
      <c r="E534"/>
      <c r="F534"/>
    </row>
    <row r="535" spans="2:6" x14ac:dyDescent="0.3">
      <c r="B535"/>
      <c r="C535"/>
      <c r="D535"/>
      <c r="E535"/>
      <c r="F535"/>
    </row>
    <row r="536" spans="2:6" x14ac:dyDescent="0.3">
      <c r="B536"/>
      <c r="C536"/>
      <c r="D536"/>
      <c r="E536"/>
      <c r="F536"/>
    </row>
    <row r="537" spans="2:6" x14ac:dyDescent="0.3">
      <c r="B537"/>
      <c r="C537"/>
      <c r="D537"/>
      <c r="E537"/>
      <c r="F537"/>
    </row>
    <row r="538" spans="2:6" x14ac:dyDescent="0.3">
      <c r="B538"/>
      <c r="C538"/>
      <c r="D538"/>
      <c r="E538"/>
      <c r="F538"/>
    </row>
    <row r="539" spans="2:6" x14ac:dyDescent="0.3">
      <c r="B539"/>
      <c r="C539"/>
      <c r="D539"/>
      <c r="E539"/>
      <c r="F539"/>
    </row>
    <row r="540" spans="2:6" x14ac:dyDescent="0.3">
      <c r="B540"/>
      <c r="C540"/>
      <c r="D540"/>
      <c r="E540"/>
      <c r="F540"/>
    </row>
    <row r="541" spans="2:6" x14ac:dyDescent="0.3">
      <c r="B541"/>
      <c r="C541"/>
      <c r="D541"/>
      <c r="E541"/>
      <c r="F541"/>
    </row>
    <row r="542" spans="2:6" x14ac:dyDescent="0.3">
      <c r="B542"/>
      <c r="C542"/>
      <c r="D542"/>
      <c r="E542"/>
      <c r="F542"/>
    </row>
    <row r="543" spans="2:6" x14ac:dyDescent="0.3">
      <c r="B543"/>
      <c r="C543"/>
      <c r="D543"/>
      <c r="E543"/>
      <c r="F543"/>
    </row>
    <row r="544" spans="2:6" x14ac:dyDescent="0.3">
      <c r="B544"/>
      <c r="C544"/>
      <c r="D544"/>
      <c r="E544"/>
      <c r="F544"/>
    </row>
    <row r="545" spans="2:6" x14ac:dyDescent="0.3">
      <c r="B545"/>
      <c r="C545"/>
      <c r="D545"/>
      <c r="E545"/>
      <c r="F545"/>
    </row>
    <row r="546" spans="2:6" x14ac:dyDescent="0.3">
      <c r="B546"/>
      <c r="C546"/>
      <c r="D546"/>
      <c r="E546"/>
      <c r="F546"/>
    </row>
    <row r="547" spans="2:6" x14ac:dyDescent="0.3">
      <c r="B547"/>
      <c r="C547"/>
      <c r="D547"/>
      <c r="E547"/>
      <c r="F547"/>
    </row>
    <row r="548" spans="2:6" x14ac:dyDescent="0.3">
      <c r="B548"/>
      <c r="C548"/>
      <c r="D548"/>
      <c r="E548"/>
      <c r="F548"/>
    </row>
    <row r="549" spans="2:6" x14ac:dyDescent="0.3">
      <c r="B549"/>
      <c r="C549"/>
      <c r="D549"/>
      <c r="E549"/>
      <c r="F549"/>
    </row>
    <row r="550" spans="2:6" x14ac:dyDescent="0.3">
      <c r="B550"/>
      <c r="C550"/>
      <c r="D550"/>
      <c r="E550"/>
      <c r="F550"/>
    </row>
    <row r="551" spans="2:6" x14ac:dyDescent="0.3">
      <c r="B551"/>
      <c r="C551"/>
      <c r="D551"/>
      <c r="E551"/>
      <c r="F551"/>
    </row>
    <row r="552" spans="2:6" x14ac:dyDescent="0.3">
      <c r="B552"/>
      <c r="C552"/>
      <c r="D552"/>
      <c r="E552"/>
      <c r="F552"/>
    </row>
    <row r="553" spans="2:6" x14ac:dyDescent="0.3">
      <c r="B553"/>
      <c r="C553"/>
      <c r="D553"/>
      <c r="E553"/>
      <c r="F553"/>
    </row>
    <row r="554" spans="2:6" x14ac:dyDescent="0.3">
      <c r="B554"/>
      <c r="C554"/>
      <c r="D554"/>
      <c r="E554"/>
      <c r="F554"/>
    </row>
    <row r="555" spans="2:6" x14ac:dyDescent="0.3">
      <c r="B555"/>
      <c r="C555"/>
      <c r="D555"/>
      <c r="E555"/>
      <c r="F555"/>
    </row>
    <row r="556" spans="2:6" x14ac:dyDescent="0.3">
      <c r="B556"/>
      <c r="C556"/>
      <c r="D556"/>
      <c r="E556"/>
      <c r="F556"/>
    </row>
    <row r="557" spans="2:6" x14ac:dyDescent="0.3">
      <c r="B557"/>
      <c r="C557"/>
      <c r="D557"/>
      <c r="E557"/>
      <c r="F557"/>
    </row>
    <row r="558" spans="2:6" x14ac:dyDescent="0.3">
      <c r="B558"/>
      <c r="C558"/>
      <c r="D558"/>
      <c r="E558"/>
      <c r="F558"/>
    </row>
    <row r="559" spans="2:6" x14ac:dyDescent="0.3">
      <c r="B559"/>
      <c r="C559"/>
      <c r="D559"/>
      <c r="E559"/>
      <c r="F559"/>
    </row>
    <row r="560" spans="2:6" x14ac:dyDescent="0.3">
      <c r="B560"/>
      <c r="C560"/>
      <c r="D560"/>
      <c r="E560"/>
      <c r="F560"/>
    </row>
    <row r="561" spans="2:6" x14ac:dyDescent="0.3">
      <c r="B561"/>
      <c r="C561"/>
      <c r="D561"/>
      <c r="E561"/>
      <c r="F561"/>
    </row>
    <row r="562" spans="2:6" x14ac:dyDescent="0.3">
      <c r="B562"/>
      <c r="C562"/>
      <c r="D562"/>
      <c r="E562"/>
      <c r="F562"/>
    </row>
    <row r="563" spans="2:6" x14ac:dyDescent="0.3">
      <c r="B563"/>
      <c r="C563"/>
      <c r="D563"/>
      <c r="E563"/>
      <c r="F563"/>
    </row>
    <row r="564" spans="2:6" x14ac:dyDescent="0.3">
      <c r="B564"/>
      <c r="C564"/>
      <c r="D564"/>
      <c r="E564"/>
      <c r="F564"/>
    </row>
    <row r="565" spans="2:6" x14ac:dyDescent="0.3">
      <c r="B565"/>
      <c r="C565"/>
      <c r="D565"/>
      <c r="E565"/>
      <c r="F565"/>
    </row>
    <row r="566" spans="2:6" x14ac:dyDescent="0.3">
      <c r="B566"/>
      <c r="C566"/>
      <c r="D566"/>
      <c r="E566"/>
      <c r="F566"/>
    </row>
    <row r="567" spans="2:6" x14ac:dyDescent="0.3">
      <c r="B567"/>
      <c r="C567"/>
      <c r="D567"/>
      <c r="E567"/>
      <c r="F567"/>
    </row>
    <row r="568" spans="2:6" x14ac:dyDescent="0.3">
      <c r="B568"/>
      <c r="C568"/>
      <c r="D568"/>
      <c r="E568"/>
      <c r="F568"/>
    </row>
    <row r="569" spans="2:6" x14ac:dyDescent="0.3">
      <c r="B569"/>
      <c r="C569"/>
      <c r="D569"/>
      <c r="E569"/>
      <c r="F569"/>
    </row>
    <row r="570" spans="2:6" x14ac:dyDescent="0.3">
      <c r="B570"/>
      <c r="C570"/>
      <c r="D570"/>
      <c r="E570"/>
      <c r="F570"/>
    </row>
    <row r="571" spans="2:6" x14ac:dyDescent="0.3">
      <c r="B571"/>
      <c r="C571"/>
      <c r="D571"/>
      <c r="E571"/>
      <c r="F571"/>
    </row>
    <row r="572" spans="2:6" x14ac:dyDescent="0.3">
      <c r="B572"/>
      <c r="C572"/>
      <c r="D572"/>
      <c r="E572"/>
      <c r="F572"/>
    </row>
    <row r="573" spans="2:6" x14ac:dyDescent="0.3">
      <c r="B573"/>
      <c r="C573"/>
      <c r="D573"/>
      <c r="E573"/>
      <c r="F573"/>
    </row>
    <row r="574" spans="2:6" x14ac:dyDescent="0.3">
      <c r="B574"/>
      <c r="C574"/>
      <c r="D574"/>
      <c r="E574"/>
      <c r="F574"/>
    </row>
    <row r="575" spans="2:6" x14ac:dyDescent="0.3">
      <c r="B575"/>
      <c r="C575"/>
      <c r="D575"/>
      <c r="E575"/>
      <c r="F575"/>
    </row>
    <row r="576" spans="2:6" x14ac:dyDescent="0.3">
      <c r="B576"/>
      <c r="C576"/>
      <c r="D576"/>
      <c r="E576"/>
      <c r="F576"/>
    </row>
    <row r="577" spans="2:6" x14ac:dyDescent="0.3">
      <c r="B577"/>
      <c r="C577"/>
      <c r="D577"/>
      <c r="E577"/>
      <c r="F577"/>
    </row>
    <row r="578" spans="2:6" x14ac:dyDescent="0.3">
      <c r="B578"/>
      <c r="C578"/>
      <c r="D578"/>
      <c r="E578"/>
      <c r="F578"/>
    </row>
    <row r="579" spans="2:6" x14ac:dyDescent="0.3">
      <c r="B579"/>
      <c r="C579"/>
      <c r="D579"/>
      <c r="E579"/>
      <c r="F579"/>
    </row>
    <row r="580" spans="2:6" x14ac:dyDescent="0.3">
      <c r="B580"/>
      <c r="C580"/>
      <c r="D580"/>
      <c r="E580"/>
      <c r="F580"/>
    </row>
    <row r="581" spans="2:6" x14ac:dyDescent="0.3">
      <c r="B581"/>
      <c r="C581"/>
      <c r="D581"/>
      <c r="E581"/>
      <c r="F581"/>
    </row>
    <row r="582" spans="2:6" x14ac:dyDescent="0.3">
      <c r="B582"/>
      <c r="C582"/>
      <c r="D582"/>
      <c r="E582"/>
      <c r="F582"/>
    </row>
    <row r="583" spans="2:6" x14ac:dyDescent="0.3">
      <c r="B583"/>
      <c r="C583"/>
      <c r="D583"/>
      <c r="E583"/>
      <c r="F583"/>
    </row>
    <row r="584" spans="2:6" x14ac:dyDescent="0.3">
      <c r="B584"/>
      <c r="C584"/>
      <c r="D584"/>
      <c r="E584"/>
      <c r="F584"/>
    </row>
    <row r="585" spans="2:6" x14ac:dyDescent="0.3">
      <c r="B585"/>
      <c r="C585"/>
      <c r="D585"/>
      <c r="E585"/>
      <c r="F585"/>
    </row>
    <row r="586" spans="2:6" x14ac:dyDescent="0.3">
      <c r="B586"/>
      <c r="C586"/>
      <c r="D586"/>
      <c r="E586"/>
      <c r="F586"/>
    </row>
    <row r="587" spans="2:6" x14ac:dyDescent="0.3">
      <c r="B587"/>
      <c r="C587"/>
      <c r="D587"/>
      <c r="E587"/>
      <c r="F587"/>
    </row>
    <row r="588" spans="2:6" x14ac:dyDescent="0.3">
      <c r="B588"/>
      <c r="C588"/>
      <c r="D588"/>
      <c r="E588"/>
      <c r="F588"/>
    </row>
    <row r="589" spans="2:6" x14ac:dyDescent="0.3">
      <c r="B589"/>
      <c r="C589"/>
      <c r="D589"/>
      <c r="E589"/>
      <c r="F589"/>
    </row>
    <row r="590" spans="2:6" x14ac:dyDescent="0.3">
      <c r="B590"/>
      <c r="C590"/>
      <c r="D590"/>
      <c r="E590"/>
      <c r="F590"/>
    </row>
    <row r="591" spans="2:6" x14ac:dyDescent="0.3">
      <c r="B591"/>
      <c r="C591"/>
      <c r="D591"/>
      <c r="E591"/>
      <c r="F591"/>
    </row>
    <row r="592" spans="2:6" x14ac:dyDescent="0.3">
      <c r="B592"/>
      <c r="C592"/>
      <c r="D592"/>
      <c r="E592"/>
      <c r="F592"/>
    </row>
    <row r="593" spans="2:6" x14ac:dyDescent="0.3">
      <c r="B593"/>
      <c r="C593"/>
      <c r="D593"/>
      <c r="E593"/>
      <c r="F593"/>
    </row>
    <row r="594" spans="2:6" x14ac:dyDescent="0.3">
      <c r="B594"/>
      <c r="C594"/>
      <c r="D594"/>
      <c r="E594"/>
      <c r="F594"/>
    </row>
    <row r="595" spans="2:6" x14ac:dyDescent="0.3">
      <c r="B595"/>
      <c r="C595"/>
      <c r="D595"/>
      <c r="E595"/>
      <c r="F595"/>
    </row>
    <row r="596" spans="2:6" x14ac:dyDescent="0.3">
      <c r="B596"/>
      <c r="C596"/>
      <c r="D596"/>
      <c r="E596"/>
      <c r="F596"/>
    </row>
    <row r="597" spans="2:6" x14ac:dyDescent="0.3">
      <c r="B597"/>
      <c r="C597"/>
      <c r="D597"/>
      <c r="E597"/>
      <c r="F597"/>
    </row>
    <row r="598" spans="2:6" x14ac:dyDescent="0.3">
      <c r="B598"/>
      <c r="C598"/>
      <c r="D598"/>
      <c r="E598"/>
      <c r="F598"/>
    </row>
    <row r="599" spans="2:6" x14ac:dyDescent="0.3">
      <c r="B599"/>
      <c r="C599"/>
      <c r="D599"/>
      <c r="E599"/>
      <c r="F599"/>
    </row>
    <row r="600" spans="2:6" x14ac:dyDescent="0.3">
      <c r="B600"/>
      <c r="C600"/>
      <c r="D600"/>
      <c r="E600"/>
      <c r="F600"/>
    </row>
    <row r="601" spans="2:6" x14ac:dyDescent="0.3">
      <c r="B601"/>
      <c r="C601"/>
      <c r="D601"/>
      <c r="E601"/>
      <c r="F601"/>
    </row>
    <row r="602" spans="2:6" x14ac:dyDescent="0.3">
      <c r="B602"/>
      <c r="C602"/>
      <c r="D602"/>
      <c r="E602"/>
      <c r="F602"/>
    </row>
    <row r="603" spans="2:6" x14ac:dyDescent="0.3">
      <c r="B603"/>
      <c r="C603"/>
      <c r="D603"/>
      <c r="E603"/>
      <c r="F603"/>
    </row>
    <row r="604" spans="2:6" x14ac:dyDescent="0.3">
      <c r="B604"/>
      <c r="C604"/>
      <c r="D604"/>
      <c r="E604"/>
      <c r="F604"/>
    </row>
    <row r="605" spans="2:6" x14ac:dyDescent="0.3">
      <c r="B605"/>
      <c r="C605"/>
      <c r="D605"/>
      <c r="E605"/>
      <c r="F605"/>
    </row>
    <row r="606" spans="2:6" x14ac:dyDescent="0.3">
      <c r="B606"/>
      <c r="C606"/>
      <c r="D606"/>
      <c r="E606"/>
      <c r="F606"/>
    </row>
    <row r="607" spans="2:6" x14ac:dyDescent="0.3">
      <c r="B607"/>
      <c r="C607"/>
      <c r="D607"/>
      <c r="E607"/>
      <c r="F607"/>
    </row>
    <row r="608" spans="2:6" x14ac:dyDescent="0.3">
      <c r="B608"/>
      <c r="C608"/>
      <c r="D608"/>
      <c r="E608"/>
      <c r="F608"/>
    </row>
    <row r="609" spans="2:6" x14ac:dyDescent="0.3">
      <c r="B609"/>
      <c r="C609"/>
      <c r="D609"/>
      <c r="E609"/>
      <c r="F609"/>
    </row>
    <row r="610" spans="2:6" x14ac:dyDescent="0.3">
      <c r="B610"/>
      <c r="C610"/>
      <c r="D610"/>
      <c r="E610"/>
      <c r="F610"/>
    </row>
    <row r="611" spans="2:6" x14ac:dyDescent="0.3">
      <c r="B611"/>
      <c r="C611"/>
      <c r="D611"/>
      <c r="E611"/>
      <c r="F611"/>
    </row>
    <row r="612" spans="2:6" x14ac:dyDescent="0.3">
      <c r="B612"/>
      <c r="C612"/>
      <c r="D612"/>
      <c r="E612"/>
      <c r="F612"/>
    </row>
    <row r="613" spans="2:6" x14ac:dyDescent="0.3">
      <c r="B613"/>
      <c r="C613"/>
      <c r="D613"/>
      <c r="E613"/>
      <c r="F613"/>
    </row>
    <row r="614" spans="2:6" x14ac:dyDescent="0.3">
      <c r="B614"/>
      <c r="C614"/>
      <c r="D614"/>
      <c r="E614"/>
      <c r="F614"/>
    </row>
    <row r="615" spans="2:6" x14ac:dyDescent="0.3">
      <c r="B615"/>
      <c r="C615"/>
      <c r="D615"/>
      <c r="E615"/>
      <c r="F615"/>
    </row>
    <row r="616" spans="2:6" x14ac:dyDescent="0.3">
      <c r="B616"/>
      <c r="C616"/>
      <c r="D616"/>
      <c r="E616"/>
      <c r="F616"/>
    </row>
    <row r="617" spans="2:6" x14ac:dyDescent="0.3">
      <c r="B617"/>
      <c r="C617"/>
      <c r="D617"/>
      <c r="E617"/>
      <c r="F617"/>
    </row>
    <row r="618" spans="2:6" x14ac:dyDescent="0.3">
      <c r="B618"/>
      <c r="C618"/>
      <c r="D618"/>
      <c r="E618"/>
      <c r="F618"/>
    </row>
    <row r="619" spans="2:6" x14ac:dyDescent="0.3">
      <c r="B619"/>
      <c r="C619"/>
      <c r="D619"/>
      <c r="E619"/>
      <c r="F619"/>
    </row>
    <row r="620" spans="2:6" x14ac:dyDescent="0.3">
      <c r="B620"/>
      <c r="C620"/>
      <c r="D620"/>
      <c r="E620"/>
      <c r="F620"/>
    </row>
    <row r="621" spans="2:6" x14ac:dyDescent="0.3">
      <c r="B621"/>
      <c r="C621"/>
      <c r="D621"/>
      <c r="E621"/>
      <c r="F621"/>
    </row>
    <row r="622" spans="2:6" x14ac:dyDescent="0.3">
      <c r="B622"/>
      <c r="C622"/>
      <c r="D622"/>
      <c r="E622"/>
      <c r="F622"/>
    </row>
    <row r="623" spans="2:6" x14ac:dyDescent="0.3">
      <c r="B623"/>
      <c r="C623"/>
      <c r="D623"/>
      <c r="E623"/>
      <c r="F623"/>
    </row>
    <row r="624" spans="2:6" x14ac:dyDescent="0.3">
      <c r="B624"/>
      <c r="C624"/>
      <c r="D624"/>
      <c r="E624"/>
      <c r="F624"/>
    </row>
    <row r="625" spans="2:6" x14ac:dyDescent="0.3">
      <c r="B625"/>
      <c r="C625"/>
      <c r="D625"/>
      <c r="E625"/>
      <c r="F625"/>
    </row>
    <row r="626" spans="2:6" x14ac:dyDescent="0.3">
      <c r="B626"/>
      <c r="C626"/>
      <c r="D626"/>
      <c r="E626"/>
      <c r="F626"/>
    </row>
    <row r="627" spans="2:6" x14ac:dyDescent="0.3">
      <c r="B627"/>
      <c r="C627"/>
      <c r="D627"/>
      <c r="E627"/>
      <c r="F627"/>
    </row>
    <row r="628" spans="2:6" x14ac:dyDescent="0.3">
      <c r="B628"/>
      <c r="C628"/>
      <c r="D628"/>
      <c r="E628"/>
      <c r="F628"/>
    </row>
    <row r="629" spans="2:6" x14ac:dyDescent="0.3">
      <c r="B629"/>
      <c r="C629"/>
      <c r="D629"/>
      <c r="E629"/>
      <c r="F629"/>
    </row>
    <row r="630" spans="2:6" x14ac:dyDescent="0.3">
      <c r="B630"/>
      <c r="C630"/>
      <c r="D630"/>
      <c r="E630"/>
      <c r="F630"/>
    </row>
    <row r="631" spans="2:6" x14ac:dyDescent="0.3">
      <c r="B631"/>
      <c r="C631"/>
      <c r="D631"/>
      <c r="E631"/>
      <c r="F631"/>
    </row>
    <row r="632" spans="2:6" x14ac:dyDescent="0.3">
      <c r="B632"/>
      <c r="C632"/>
      <c r="D632"/>
      <c r="E632"/>
      <c r="F632"/>
    </row>
    <row r="633" spans="2:6" x14ac:dyDescent="0.3">
      <c r="B633"/>
      <c r="C633"/>
      <c r="D633"/>
      <c r="E633"/>
      <c r="F633"/>
    </row>
    <row r="634" spans="2:6" x14ac:dyDescent="0.3">
      <c r="B634"/>
      <c r="C634"/>
      <c r="D634"/>
      <c r="E634"/>
      <c r="F634"/>
    </row>
    <row r="635" spans="2:6" x14ac:dyDescent="0.3">
      <c r="B635"/>
      <c r="C635"/>
      <c r="D635"/>
      <c r="E635"/>
      <c r="F635"/>
    </row>
    <row r="636" spans="2:6" x14ac:dyDescent="0.3">
      <c r="B636"/>
      <c r="C636"/>
      <c r="D636"/>
      <c r="E636"/>
      <c r="F636"/>
    </row>
    <row r="637" spans="2:6" x14ac:dyDescent="0.3">
      <c r="B637"/>
      <c r="C637"/>
      <c r="D637"/>
      <c r="E637"/>
      <c r="F637"/>
    </row>
    <row r="638" spans="2:6" x14ac:dyDescent="0.3">
      <c r="B638"/>
      <c r="C638"/>
      <c r="D638"/>
      <c r="E638"/>
      <c r="F638"/>
    </row>
    <row r="639" spans="2:6" x14ac:dyDescent="0.3">
      <c r="B639"/>
      <c r="C639"/>
      <c r="D639"/>
      <c r="E639"/>
      <c r="F639"/>
    </row>
    <row r="640" spans="2:6" x14ac:dyDescent="0.3">
      <c r="B640"/>
      <c r="C640"/>
      <c r="D640"/>
      <c r="E640"/>
      <c r="F640"/>
    </row>
    <row r="641" spans="2:6" x14ac:dyDescent="0.3">
      <c r="B641"/>
      <c r="C641"/>
      <c r="D641"/>
      <c r="E641"/>
      <c r="F641"/>
    </row>
    <row r="642" spans="2:6" x14ac:dyDescent="0.3">
      <c r="B642"/>
      <c r="C642"/>
      <c r="D642"/>
      <c r="E642"/>
      <c r="F642"/>
    </row>
    <row r="643" spans="2:6" x14ac:dyDescent="0.3">
      <c r="B643"/>
      <c r="C643"/>
      <c r="D643"/>
      <c r="E643"/>
      <c r="F643"/>
    </row>
    <row r="644" spans="2:6" x14ac:dyDescent="0.3">
      <c r="B644"/>
      <c r="C644"/>
      <c r="D644"/>
      <c r="E644"/>
      <c r="F644"/>
    </row>
    <row r="645" spans="2:6" x14ac:dyDescent="0.3">
      <c r="B645"/>
      <c r="C645"/>
      <c r="D645"/>
      <c r="E645"/>
      <c r="F645"/>
    </row>
    <row r="646" spans="2:6" x14ac:dyDescent="0.3">
      <c r="B646"/>
      <c r="C646"/>
      <c r="D646"/>
      <c r="E646"/>
      <c r="F646"/>
    </row>
    <row r="647" spans="2:6" x14ac:dyDescent="0.3">
      <c r="B647"/>
      <c r="C647"/>
      <c r="D647"/>
      <c r="E647"/>
      <c r="F647"/>
    </row>
    <row r="648" spans="2:6" x14ac:dyDescent="0.3">
      <c r="B648"/>
      <c r="C648"/>
      <c r="D648"/>
      <c r="E648"/>
      <c r="F648"/>
    </row>
    <row r="649" spans="2:6" x14ac:dyDescent="0.3">
      <c r="B649"/>
      <c r="C649"/>
      <c r="D649"/>
      <c r="E649"/>
      <c r="F649"/>
    </row>
    <row r="650" spans="2:6" x14ac:dyDescent="0.3">
      <c r="B650"/>
      <c r="C650"/>
      <c r="D650"/>
      <c r="E650"/>
      <c r="F650"/>
    </row>
    <row r="651" spans="2:6" x14ac:dyDescent="0.3">
      <c r="B651"/>
      <c r="C651"/>
      <c r="D651"/>
      <c r="E651"/>
      <c r="F651"/>
    </row>
    <row r="652" spans="2:6" x14ac:dyDescent="0.3">
      <c r="B652"/>
      <c r="C652"/>
      <c r="D652"/>
      <c r="E652"/>
      <c r="F652"/>
    </row>
    <row r="653" spans="2:6" x14ac:dyDescent="0.3">
      <c r="B653"/>
      <c r="C653"/>
      <c r="D653"/>
      <c r="E653"/>
      <c r="F653"/>
    </row>
    <row r="654" spans="2:6" x14ac:dyDescent="0.3">
      <c r="B654"/>
      <c r="C654"/>
      <c r="D654"/>
      <c r="E654"/>
      <c r="F654"/>
    </row>
    <row r="655" spans="2:6" x14ac:dyDescent="0.3">
      <c r="B655"/>
      <c r="C655"/>
      <c r="D655"/>
      <c r="E655"/>
      <c r="F655"/>
    </row>
    <row r="656" spans="2:6" x14ac:dyDescent="0.3">
      <c r="B656"/>
      <c r="C656"/>
      <c r="D656"/>
      <c r="E656"/>
      <c r="F656"/>
    </row>
    <row r="657" spans="2:6" x14ac:dyDescent="0.3">
      <c r="B657"/>
      <c r="C657"/>
      <c r="D657"/>
      <c r="E657"/>
      <c r="F657"/>
    </row>
    <row r="658" spans="2:6" x14ac:dyDescent="0.3">
      <c r="B658"/>
      <c r="C658"/>
      <c r="D658"/>
      <c r="E658"/>
      <c r="F658"/>
    </row>
    <row r="659" spans="2:6" x14ac:dyDescent="0.3">
      <c r="B659"/>
      <c r="C659"/>
      <c r="D659"/>
      <c r="E659"/>
      <c r="F659"/>
    </row>
    <row r="660" spans="2:6" x14ac:dyDescent="0.3">
      <c r="B660"/>
      <c r="C660"/>
      <c r="D660"/>
      <c r="E660"/>
      <c r="F660"/>
    </row>
    <row r="661" spans="2:6" x14ac:dyDescent="0.3">
      <c r="B661"/>
      <c r="C661"/>
      <c r="D661"/>
      <c r="E661"/>
      <c r="F661"/>
    </row>
    <row r="662" spans="2:6" x14ac:dyDescent="0.3">
      <c r="B662"/>
      <c r="C662"/>
      <c r="D662"/>
      <c r="E662"/>
      <c r="F662"/>
    </row>
    <row r="663" spans="2:6" x14ac:dyDescent="0.3">
      <c r="B663"/>
      <c r="C663"/>
      <c r="D663"/>
      <c r="E663"/>
      <c r="F663"/>
    </row>
    <row r="664" spans="2:6" x14ac:dyDescent="0.3">
      <c r="B664"/>
      <c r="C664"/>
      <c r="D664"/>
      <c r="E664"/>
      <c r="F664"/>
    </row>
    <row r="665" spans="2:6" x14ac:dyDescent="0.3">
      <c r="B665"/>
      <c r="C665"/>
      <c r="D665"/>
      <c r="E665"/>
      <c r="F665"/>
    </row>
    <row r="666" spans="2:6" x14ac:dyDescent="0.3">
      <c r="B666"/>
      <c r="C666"/>
      <c r="D666"/>
      <c r="E666"/>
      <c r="F666"/>
    </row>
    <row r="667" spans="2:6" x14ac:dyDescent="0.3">
      <c r="B667"/>
      <c r="C667"/>
      <c r="D667"/>
      <c r="E667"/>
      <c r="F667"/>
    </row>
    <row r="668" spans="2:6" x14ac:dyDescent="0.3">
      <c r="B668"/>
      <c r="C668"/>
      <c r="D668"/>
      <c r="E668"/>
      <c r="F668"/>
    </row>
    <row r="669" spans="2:6" x14ac:dyDescent="0.3">
      <c r="B669"/>
      <c r="C669"/>
      <c r="D669"/>
      <c r="E669"/>
      <c r="F669"/>
    </row>
    <row r="670" spans="2:6" x14ac:dyDescent="0.3">
      <c r="B670"/>
      <c r="C670"/>
      <c r="D670"/>
      <c r="E670"/>
      <c r="F670"/>
    </row>
    <row r="671" spans="2:6" x14ac:dyDescent="0.3">
      <c r="B671"/>
      <c r="C671"/>
      <c r="D671"/>
      <c r="E671"/>
      <c r="F671"/>
    </row>
    <row r="672" spans="2:6" x14ac:dyDescent="0.3">
      <c r="B672"/>
      <c r="C672"/>
      <c r="D672"/>
      <c r="E672"/>
      <c r="F672"/>
    </row>
    <row r="673" spans="2:6" x14ac:dyDescent="0.3">
      <c r="B673"/>
      <c r="C673"/>
      <c r="D673"/>
      <c r="E673"/>
      <c r="F673"/>
    </row>
    <row r="674" spans="2:6" x14ac:dyDescent="0.3">
      <c r="B674"/>
      <c r="C674"/>
      <c r="D674"/>
      <c r="E674"/>
      <c r="F674"/>
    </row>
    <row r="675" spans="2:6" x14ac:dyDescent="0.3">
      <c r="B675"/>
      <c r="C675"/>
      <c r="D675"/>
      <c r="E675"/>
      <c r="F675"/>
    </row>
    <row r="676" spans="2:6" x14ac:dyDescent="0.3">
      <c r="B676"/>
      <c r="C676"/>
      <c r="D676"/>
      <c r="E676"/>
      <c r="F676"/>
    </row>
    <row r="677" spans="2:6" x14ac:dyDescent="0.3">
      <c r="B677"/>
      <c r="C677"/>
      <c r="D677"/>
      <c r="E677"/>
      <c r="F677"/>
    </row>
    <row r="678" spans="2:6" x14ac:dyDescent="0.3">
      <c r="B678"/>
      <c r="C678"/>
      <c r="D678"/>
      <c r="E678"/>
      <c r="F678"/>
    </row>
    <row r="679" spans="2:6" x14ac:dyDescent="0.3">
      <c r="B679"/>
      <c r="C679"/>
      <c r="D679"/>
      <c r="E679"/>
      <c r="F679"/>
    </row>
    <row r="680" spans="2:6" x14ac:dyDescent="0.3">
      <c r="B680"/>
      <c r="C680"/>
      <c r="D680"/>
      <c r="E680"/>
      <c r="F680"/>
    </row>
    <row r="681" spans="2:6" x14ac:dyDescent="0.3">
      <c r="B681"/>
      <c r="C681"/>
      <c r="D681"/>
      <c r="E681"/>
      <c r="F681"/>
    </row>
    <row r="682" spans="2:6" x14ac:dyDescent="0.3">
      <c r="B682"/>
      <c r="C682"/>
      <c r="D682"/>
      <c r="E682"/>
      <c r="F682"/>
    </row>
    <row r="683" spans="2:6" x14ac:dyDescent="0.3">
      <c r="B683"/>
      <c r="C683"/>
    </row>
    <row r="684" spans="2:6" x14ac:dyDescent="0.3">
      <c r="B684"/>
      <c r="C684"/>
    </row>
    <row r="685" spans="2:6" x14ac:dyDescent="0.3">
      <c r="B685"/>
      <c r="C685"/>
    </row>
    <row r="686" spans="2:6" x14ac:dyDescent="0.3">
      <c r="B686"/>
      <c r="C686"/>
    </row>
    <row r="687" spans="2:6" x14ac:dyDescent="0.3">
      <c r="B687"/>
      <c r="C687"/>
    </row>
    <row r="688" spans="2:6" x14ac:dyDescent="0.3">
      <c r="B688"/>
      <c r="C688"/>
    </row>
    <row r="689" spans="2:3" x14ac:dyDescent="0.3">
      <c r="B689"/>
      <c r="C689"/>
    </row>
    <row r="690" spans="2:3" x14ac:dyDescent="0.3">
      <c r="B690"/>
      <c r="C690"/>
    </row>
    <row r="691" spans="2:3" x14ac:dyDescent="0.3">
      <c r="B691"/>
      <c r="C691"/>
    </row>
    <row r="692" spans="2:3" x14ac:dyDescent="0.3">
      <c r="B692"/>
      <c r="C692"/>
    </row>
    <row r="693" spans="2:3" x14ac:dyDescent="0.3">
      <c r="B693"/>
      <c r="C693"/>
    </row>
    <row r="694" spans="2:3" x14ac:dyDescent="0.3">
      <c r="B694"/>
      <c r="C694"/>
    </row>
    <row r="695" spans="2:3" x14ac:dyDescent="0.3">
      <c r="B695"/>
      <c r="C695"/>
    </row>
    <row r="696" spans="2:3" x14ac:dyDescent="0.3">
      <c r="B696"/>
      <c r="C696"/>
    </row>
    <row r="697" spans="2:3" x14ac:dyDescent="0.3">
      <c r="B697"/>
      <c r="C697"/>
    </row>
    <row r="698" spans="2:3" x14ac:dyDescent="0.3">
      <c r="B698"/>
      <c r="C698"/>
    </row>
  </sheetData>
  <conditionalFormatting sqref="B18:D18">
    <cfRule type="expression" dxfId="28" priority="327">
      <formula>AND($E18="(em branco)",TODAY()&gt;$D18)</formula>
    </cfRule>
  </conditionalFormatting>
  <conditionalFormatting sqref="B31:D31">
    <cfRule type="expression" dxfId="27" priority="33">
      <formula>AND($E31="(em branco)",TODAY()&gt;$D31)</formula>
    </cfRule>
  </conditionalFormatting>
  <conditionalFormatting sqref="B49:D49">
    <cfRule type="expression" dxfId="26" priority="30">
      <formula>AND($E49="(em branco)",TODAY()&gt;$D49)</formula>
    </cfRule>
  </conditionalFormatting>
  <conditionalFormatting sqref="B64:D64">
    <cfRule type="expression" dxfId="25" priority="26">
      <formula>AND($E64="(em branco)",TODAY()&gt;$D64)</formula>
    </cfRule>
  </conditionalFormatting>
  <conditionalFormatting sqref="B81:D81">
    <cfRule type="expression" dxfId="24" priority="20">
      <formula>AND($E81="(em branco)",TODAY()&gt;$D81)</formula>
    </cfRule>
  </conditionalFormatting>
  <conditionalFormatting sqref="B104:D104">
    <cfRule type="expression" dxfId="23" priority="16">
      <formula>AND($E104="(em branco)",TODAY()&gt;$D104)</formula>
    </cfRule>
  </conditionalFormatting>
  <conditionalFormatting sqref="B128:D128">
    <cfRule type="expression" dxfId="22" priority="12">
      <formula>AND($E128="(em branco)",TODAY()&gt;$D128)</formula>
    </cfRule>
  </conditionalFormatting>
  <conditionalFormatting sqref="B152:D152">
    <cfRule type="expression" dxfId="21" priority="8">
      <formula>AND($E152="(em branco)",TODAY()&gt;$D152)</formula>
    </cfRule>
  </conditionalFormatting>
  <conditionalFormatting sqref="B185:D185">
    <cfRule type="expression" dxfId="20" priority="4">
      <formula>AND($E185="(em branco)",TODAY()&gt;$D185)</formula>
    </cfRule>
  </conditionalFormatting>
  <conditionalFormatting sqref="F4">
    <cfRule type="expression" dxfId="19" priority="466">
      <formula>AND(ISBLANK($F4)=FALSE(),$F4&lt;=3)</formula>
    </cfRule>
  </conditionalFormatting>
  <conditionalFormatting sqref="F6:F280">
    <cfRule type="expression" dxfId="18" priority="6">
      <formula>AND(ISBLANK($F6)=FALSE(),$F6&lt;=3)</formula>
    </cfRule>
  </conditionalFormatting>
  <conditionalFormatting sqref="F18">
    <cfRule type="expression" dxfId="17" priority="326">
      <formula>AND(ISBLANK($G18)=FALSE(),$G18&lt;=3)</formula>
    </cfRule>
  </conditionalFormatting>
  <conditionalFormatting sqref="F31">
    <cfRule type="expression" dxfId="16" priority="32">
      <formula>AND(ISBLANK($G31)=FALSE(),$G31&lt;=3)</formula>
    </cfRule>
  </conditionalFormatting>
  <conditionalFormatting sqref="F49">
    <cfRule type="expression" dxfId="15" priority="29">
      <formula>AND(ISBLANK($G49)=FALSE(),$G49&lt;=3)</formula>
    </cfRule>
  </conditionalFormatting>
  <conditionalFormatting sqref="F50">
    <cfRule type="expression" dxfId="14" priority="468">
      <formula>AND(ISBLANK(#REF!)=FALSE(),#REF!&lt;=3)</formula>
    </cfRule>
  </conditionalFormatting>
  <conditionalFormatting sqref="F52">
    <cfRule type="expression" dxfId="13" priority="27">
      <formula>AND(ISBLANK(#REF!)=FALSE(),#REF!&lt;=3)</formula>
    </cfRule>
  </conditionalFormatting>
  <conditionalFormatting sqref="F64">
    <cfRule type="expression" dxfId="12" priority="25">
      <formula>AND(ISBLANK($G64)=FALSE(),$G64&lt;=3)</formula>
    </cfRule>
  </conditionalFormatting>
  <conditionalFormatting sqref="F65">
    <cfRule type="expression" dxfId="11" priority="21">
      <formula>AND(ISBLANK(#REF!)=FALSE(),#REF!&lt;=3)</formula>
    </cfRule>
  </conditionalFormatting>
  <conditionalFormatting sqref="F81">
    <cfRule type="expression" dxfId="10" priority="19">
      <formula>AND(ISBLANK($G81)=FALSE(),$G81&lt;=3)</formula>
    </cfRule>
  </conditionalFormatting>
  <conditionalFormatting sqref="F82">
    <cfRule type="expression" dxfId="9" priority="17">
      <formula>AND(ISBLANK(#REF!)=FALSE(),#REF!&lt;=3)</formula>
    </cfRule>
  </conditionalFormatting>
  <conditionalFormatting sqref="F104">
    <cfRule type="expression" dxfId="8" priority="15">
      <formula>AND(ISBLANK($G104)=FALSE(),$G104&lt;=3)</formula>
    </cfRule>
  </conditionalFormatting>
  <conditionalFormatting sqref="F105">
    <cfRule type="expression" dxfId="7" priority="13">
      <formula>AND(ISBLANK(#REF!)=FALSE(),#REF!&lt;=3)</formula>
    </cfRule>
  </conditionalFormatting>
  <conditionalFormatting sqref="F128">
    <cfRule type="expression" dxfId="6" priority="11">
      <formula>AND(ISBLANK($G128)=FALSE(),$G128&lt;=3)</formula>
    </cfRule>
  </conditionalFormatting>
  <conditionalFormatting sqref="F129">
    <cfRule type="expression" dxfId="5" priority="9">
      <formula>AND(ISBLANK(#REF!)=FALSE(),#REF!&lt;=3)</formula>
    </cfRule>
  </conditionalFormatting>
  <conditionalFormatting sqref="F152">
    <cfRule type="expression" dxfId="4" priority="7">
      <formula>AND(ISBLANK($G152)=FALSE(),$G152&lt;=3)</formula>
    </cfRule>
  </conditionalFormatting>
  <conditionalFormatting sqref="F153">
    <cfRule type="expression" dxfId="3" priority="5">
      <formula>AND(ISBLANK(#REF!)=FALSE(),#REF!&lt;=3)</formula>
    </cfRule>
  </conditionalFormatting>
  <conditionalFormatting sqref="F185">
    <cfRule type="expression" dxfId="2" priority="3">
      <formula>AND(ISBLANK($G185)=FALSE(),$G185&lt;=3)</formula>
    </cfRule>
  </conditionalFormatting>
  <conditionalFormatting sqref="F186">
    <cfRule type="expression" dxfId="1" priority="23">
      <formula>AND(ISBLANK(#REF!)=FALSE(),#REF!&lt;=3)</formula>
    </cfRule>
  </conditionalFormatting>
  <conditionalFormatting sqref="G181">
    <cfRule type="expression" dxfId="0" priority="2">
      <formula>AND(ISBLANK($F181)=FALSE(),$F181&lt;=3)</formula>
    </cfRule>
  </conditionalFormatting>
  <printOptions horizontalCentered="1"/>
  <pageMargins left="0.31496062992125984" right="0.31496062992125984" top="0.6692913385826772" bottom="0.19685039370078741" header="0.19685039370078741" footer="0"/>
  <pageSetup paperSize="9" scale="78" orientation="portrait" r:id="rId1"/>
  <headerFooter>
    <oddHeader>&amp;L&amp;G</oddHeader>
    <oddFooter>&amp;R&amp;P /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4BBD0F-664C-4880-BFF8-B3E8D8DBE9A4}">
  <ds:schemaRefs>
    <ds:schemaRef ds:uri="http://schemas.microsoft.com/office/2006/metadata/properties"/>
    <ds:schemaRef ds:uri="http://schemas.microsoft.com/office/infopath/2007/PartnerControls"/>
    <ds:schemaRef ds:uri="5399dd73-3458-46cc-953e-caad4892d1f1"/>
    <ds:schemaRef ds:uri="72d6fbae-d18c-49b9-827b-ef4fa516a32b"/>
  </ds:schemaRefs>
</ds:datastoreItem>
</file>

<file path=customXml/itemProps2.xml><?xml version="1.0" encoding="utf-8"?>
<ds:datastoreItem xmlns:ds="http://schemas.openxmlformats.org/officeDocument/2006/customXml" ds:itemID="{899B0240-B74E-4542-836D-5031A8FB48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53E699-181D-48B2-9BC4-5754C3B6B5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CalPags - Continente</vt:lpstr>
      <vt:lpstr>'CalPags - Continente'!Área_de_Impressão</vt:lpstr>
      <vt:lpstr>'CalPags - Continente'!Títulos_de_Impressão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2025-02-25T14:28:07Z</dcterms:created>
  <dcterms:modified xsi:type="dcterms:W3CDTF">2025-07-02T16:26:48Z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0x010100E28C405C63CD544F9651A90105E62ED5</vt:lpwstr>
  </property>
</Properties>
</file>