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updateLinks="never" defaultThemeVersion="124226"/>
  <bookViews>
    <workbookView xWindow="-20610" yWindow="2430" windowWidth="20730" windowHeight="11040"/>
  </bookViews>
  <sheets>
    <sheet name="CalPags - Continente" sheetId="1" r:id="rId1"/>
  </sheets>
  <definedNames>
    <definedName name="_xlnm._FilterDatabase" localSheetId="0" hidden="1">'CalPags - Continente'!$B$1:$B$728</definedName>
    <definedName name="_xlnm.Print_Area" localSheetId="0">'CalPags - Continente'!$B$1:$F$217</definedName>
    <definedName name="_xlnm.Print_Titles" localSheetId="0">'CalPags - Continente'!$1:$3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5" i="1" l="1"/>
  <c r="E207" i="1" l="1"/>
  <c r="E198" i="1" l="1"/>
  <c r="E185" i="1" l="1"/>
  <c r="E163" i="1" l="1"/>
  <c r="E142" i="1" l="1"/>
  <c r="E122" i="1" l="1"/>
  <c r="E97" i="1" l="1"/>
  <c r="E76" i="1" l="1"/>
  <c r="E216" i="1" s="1"/>
  <c r="E55" i="1" l="1"/>
  <c r="E35" i="1" l="1"/>
  <c r="E20" i="1" l="1"/>
  <c r="E56" i="1" l="1"/>
  <c r="E217" i="1" s="1"/>
</calcChain>
</file>

<file path=xl/sharedStrings.xml><?xml version="1.0" encoding="utf-8"?>
<sst xmlns="http://schemas.openxmlformats.org/spreadsheetml/2006/main" count="430" uniqueCount="71">
  <si>
    <t>CALENDÁRIO DE PAGAMENTOS - CONTINENTE</t>
  </si>
  <si>
    <t>AJUDA / APOIO</t>
  </si>
  <si>
    <t>Tipo de pagamento</t>
  </si>
  <si>
    <t>Pagamento efetuado a:</t>
  </si>
  <si>
    <t>Montante  
(mil euros)</t>
  </si>
  <si>
    <t>Nº  
Beneficiários</t>
  </si>
  <si>
    <t>SETEMBRO</t>
  </si>
  <si>
    <t>SETEMBRO Total</t>
  </si>
  <si>
    <t>OUTUBRO</t>
  </si>
  <si>
    <t>OUTUBRO Total</t>
  </si>
  <si>
    <t>2022 Total</t>
  </si>
  <si>
    <t>CAMPANHA 2022</t>
  </si>
  <si>
    <t>CAMPANHA 2022 Total</t>
  </si>
  <si>
    <t xml:space="preserve">M7.1 AGRICULTURA BIOLÓGICA </t>
  </si>
  <si>
    <t xml:space="preserve">Adiantamento 85% </t>
  </si>
  <si>
    <t>M7.2 PRODUÇÃO INTEGRADA</t>
  </si>
  <si>
    <t>M7.4 CONSERVAÇÃO DO SOLO</t>
  </si>
  <si>
    <t>M7.6 CULTURAS PERMANENTES TRADICIONAIS</t>
  </si>
  <si>
    <t>M9 MANUTENÇÃO DA ATIVIDADE AGRÍCOLA EM ZONAS DESFAVORECIDAS</t>
  </si>
  <si>
    <t>REGIME DE PAGAMENTO BASE</t>
  </si>
  <si>
    <t>Adiantamento 70%</t>
  </si>
  <si>
    <t>PAGAMENTO PARA OS JOVENS AGRICULTORES</t>
  </si>
  <si>
    <t>REGIME DA PEQUENA AGRICULTURA</t>
  </si>
  <si>
    <t>PAGAMENTO ESPECÍFICO POR SUPERFÍCIE AO ARROZ</t>
  </si>
  <si>
    <t>PAGAMENTO ESPECÍFICO POR SUPERFÍCIE AO TOMATE PARA TRANSFORMAÇÃO</t>
  </si>
  <si>
    <t>PRÉMIO POR OVELHA E CABRA</t>
  </si>
  <si>
    <t>PRÉMIO POR VACA LEITEIRA</t>
  </si>
  <si>
    <t>PRÉMIO POR VACA EM ALEITAMENTO</t>
  </si>
  <si>
    <t>QCA I - MEDIDAS FLORESTAIS DO R 2328/91 - PRÉMIO POR PERDA DE RENDIMENTO</t>
  </si>
  <si>
    <t>100%</t>
  </si>
  <si>
    <t>≤ 3</t>
  </si>
  <si>
    <t>NOVEMBRO</t>
  </si>
  <si>
    <t>NOVEMBRO Total</t>
  </si>
  <si>
    <t>M7.3.1 PAGAMENTOS NATURA</t>
  </si>
  <si>
    <t>RURIS - FLORESTAÇÃO DE TERRAS AGRÍCOLAS - PRÉMIO POR PERDA DE RENDIMENTO</t>
  </si>
  <si>
    <t>DEZEMBRO</t>
  </si>
  <si>
    <t>DEZEMBRO Total</t>
  </si>
  <si>
    <t>Saldo</t>
  </si>
  <si>
    <t>M7.3.2 APOIOS ZONAIS DE CARÁTER AGROAMBIENTAL</t>
  </si>
  <si>
    <t>M7.8.1 RECURSOS GENÉTICOS - MANUTENÇÃO DE RAÇAS AUTÓCTONES EM RISCO</t>
  </si>
  <si>
    <t>1ª Prestação</t>
  </si>
  <si>
    <t>PAGAMENTO POR PRÁTICAS AGRÍCOLAS BENÉFICAS PARA O CLIMA E PARA O AMBIENTE (GREENING)</t>
  </si>
  <si>
    <t>PAGAMENTO REDISTRIBUTIVO</t>
  </si>
  <si>
    <t>QCA II - MEDIDAS FLORESTAIS DO R 2080/92 - PRÉMIO POR PERDA DE RENDIMENTO</t>
  </si>
  <si>
    <t>JANEIRO</t>
  </si>
  <si>
    <t>JANEIRO Total</t>
  </si>
  <si>
    <t>2023 Total</t>
  </si>
  <si>
    <t xml:space="preserve">M7.5 USO EFICIENTE DA ÁGUA </t>
  </si>
  <si>
    <t>PRODER - FLORESTAÇÃO DE TERRAS AGRÍCOLAS - PRÉMIOS DE MANUTENÇÃO E POR PERDA DE RENDIMENTO</t>
  </si>
  <si>
    <t>FEVEREIRO</t>
  </si>
  <si>
    <t>FEVEREIRO Total</t>
  </si>
  <si>
    <t xml:space="preserve">M7.7 PASTOREIO EXTENSIVO </t>
  </si>
  <si>
    <t xml:space="preserve">M7.9 MOSAICO AGROFLORESTAL </t>
  </si>
  <si>
    <t>M7.10.2 SILVOAMBIENTAIS - MANUTENÇÃO DAS GALERIAS RIPÍCOLAS</t>
  </si>
  <si>
    <t>M7.12 APOIO AGROAMBIENTAL À APICULTURA</t>
  </si>
  <si>
    <t>MARÇO</t>
  </si>
  <si>
    <t>MARÇO Total</t>
  </si>
  <si>
    <t>M8.1.1 FLORESTAÇÃO DE TERRAS AGRÍCOLAS E NÃO AGRÍCOLAS - PRÉMIOS DE MANUTENÇÃO E POR PERDA DE RENDIMENTO</t>
  </si>
  <si>
    <t>M8.1.2 INSTALAÇÃO DE SISTEMAS AGROFLORESTAIS - PRÉMIOS DE MANUTENÇÃO</t>
  </si>
  <si>
    <t>ABRIL</t>
  </si>
  <si>
    <t>ABRIL Total</t>
  </si>
  <si>
    <t>MAIO</t>
  </si>
  <si>
    <t>MAIO Total</t>
  </si>
  <si>
    <t>2ª Prestação</t>
  </si>
  <si>
    <t>JUNHO</t>
  </si>
  <si>
    <t>JUNHO Total</t>
  </si>
  <si>
    <t>JULHO</t>
  </si>
  <si>
    <t>JULHO Total</t>
  </si>
  <si>
    <t>AGOSTO</t>
  </si>
  <si>
    <t>AGOSTO Total</t>
  </si>
  <si>
    <t>REEMBOLSO DA DISCIPLINA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</si>
</sst>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#,##0______;"/>
    <numFmt numFmtId="165" formatCode="[$-816]d/mmm/yy;@"/>
    <numFmt numFmtId="166" formatCode="#,##0_ ;\-#,##0\ "/>
    <numFmt numFmtId="168" formatCode="#,##0.0"/>
    <numFmt numFmtId="169" formatCode="0.00000000000000"/>
    <numFmt numFmtId="170" formatCode="#,##0.00000"/>
    <numFmt numFmtId="171" formatCode="#,##0.000"/>
  </numFmts>
  <fonts count="14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3" xfId="0" applyFont="1" applyFill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4" xfId="0" applyNumberFormat="1" applyFont="1" applyBorder="1" applyAlignment="1">
      <alignment horizontal="right" vertical="center"/>
    </xf>
    <xf numFmtId="165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wrapText="1" indent="1"/>
    </xf>
    <xf numFmtId="0" fontId="9" fillId="3" borderId="4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3" fontId="11" fillId="5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vertical="center"/>
    </xf>
    <xf numFmtId="166" fontId="10" fillId="6" borderId="3" xfId="1" applyNumberFormat="1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166" fontId="10" fillId="2" borderId="3" xfId="0" applyNumberFormat="1" applyFont="1" applyFill="1" applyBorder="1" applyAlignment="1">
      <alignment vertical="center"/>
    </xf>
    <xf numFmtId="3" fontId="7" fillId="7" borderId="3" xfId="0" applyNumberFormat="1" applyFont="1" applyFill="1" applyBorder="1" applyAlignment="1">
      <alignment vertical="center"/>
    </xf>
    <xf numFmtId="168" fontId="7" fillId="0" borderId="3" xfId="0" applyNumberFormat="1" applyFont="1" applyBorder="1" applyAlignment="1">
      <alignment vertical="center"/>
    </xf>
    <xf numFmtId="0" fontId="8" fillId="0" borderId="8" xfId="0" applyFont="1" applyBorder="1" applyAlignment="1">
      <alignment horizontal="left" vertical="center" wrapText="1" indent="2"/>
    </xf>
    <xf numFmtId="0" fontId="8" fillId="0" borderId="9" xfId="0" applyFont="1" applyBorder="1" applyAlignment="1">
      <alignment horizontal="left" vertical="center" indent="1"/>
    </xf>
    <xf numFmtId="165" fontId="7" fillId="0" borderId="1" xfId="0" applyNumberFormat="1" applyFont="1" applyBorder="1" applyAlignment="1">
      <alignment horizontal="center" vertical="center"/>
    </xf>
    <xf numFmtId="3" fontId="0" fillId="7" borderId="0" xfId="0" applyNumberFormat="1" applyFill="1"/>
    <xf numFmtId="3" fontId="5" fillId="7" borderId="0" xfId="0" applyNumberFormat="1" applyFont="1" applyFill="1"/>
    <xf numFmtId="0" fontId="5" fillId="7" borderId="0" xfId="0" applyFont="1" applyFill="1"/>
    <xf numFmtId="168" fontId="7" fillId="7" borderId="3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wrapText="1" indent="1"/>
    </xf>
    <xf numFmtId="165" fontId="7" fillId="0" borderId="3" xfId="0" applyNumberFormat="1" applyFont="1" applyFill="1" applyBorder="1" applyAlignment="1">
      <alignment horizontal="center" vertical="center"/>
    </xf>
    <xf numFmtId="3" fontId="7" fillId="7" borderId="4" xfId="0" applyNumberFormat="1" applyFont="1" applyFill="1" applyBorder="1" applyAlignment="1">
      <alignment horizontal="right" vertical="center"/>
    </xf>
    <xf numFmtId="9" fontId="8" fillId="0" borderId="3" xfId="0" applyNumberFormat="1" applyFont="1" applyFill="1" applyBorder="1" applyAlignment="1">
      <alignment horizontal="left" vertical="center" wrapText="1" indent="1"/>
    </xf>
    <xf numFmtId="0" fontId="8" fillId="0" borderId="3" xfId="0" applyFont="1" applyFill="1" applyBorder="1" applyAlignment="1">
      <alignment horizontal="left" vertical="center" indent="1"/>
    </xf>
    <xf numFmtId="3" fontId="12" fillId="7" borderId="4" xfId="0" applyNumberFormat="1" applyFont="1" applyFill="1" applyBorder="1" applyAlignment="1">
      <alignment horizontal="right" vertical="center"/>
    </xf>
    <xf numFmtId="169" fontId="5" fillId="7" borderId="0" xfId="0" applyNumberFormat="1" applyFont="1" applyFill="1"/>
    <xf numFmtId="3" fontId="13" fillId="7" borderId="0" xfId="0" applyNumberFormat="1" applyFont="1" applyFill="1"/>
    <xf numFmtId="170" fontId="5" fillId="7" borderId="0" xfId="0" applyNumberFormat="1" applyFont="1" applyFill="1"/>
    <xf numFmtId="3" fontId="0" fillId="7" borderId="0" xfId="0" applyNumberFormat="1" applyFill="1" applyBorder="1"/>
    <xf numFmtId="3" fontId="12" fillId="7" borderId="0" xfId="0" applyNumberFormat="1" applyFont="1" applyFill="1" applyBorder="1" applyAlignment="1">
      <alignment horizontal="right" vertical="center"/>
    </xf>
    <xf numFmtId="3" fontId="7" fillId="7" borderId="4" xfId="0" applyNumberFormat="1" applyFont="1" applyFill="1" applyBorder="1" applyAlignment="1">
      <alignment vertical="center"/>
    </xf>
    <xf numFmtId="168" fontId="0" fillId="7" borderId="0" xfId="0" applyNumberFormat="1" applyFill="1" applyBorder="1"/>
    <xf numFmtId="168" fontId="0" fillId="7" borderId="0" xfId="0" applyNumberFormat="1" applyFill="1"/>
    <xf numFmtId="0" fontId="0" fillId="7" borderId="0" xfId="0" applyFill="1"/>
    <xf numFmtId="1" fontId="5" fillId="7" borderId="0" xfId="0" applyNumberFormat="1" applyFont="1" applyFill="1"/>
    <xf numFmtId="171" fontId="0" fillId="7" borderId="0" xfId="0" applyNumberFormat="1" applyFill="1"/>
    <xf numFmtId="1" fontId="5" fillId="7" borderId="0" xfId="0" applyNumberFormat="1" applyFont="1" applyFill="1" applyAlignment="1">
      <alignment vertical="center"/>
    </xf>
    <xf numFmtId="4" fontId="5" fillId="7" borderId="0" xfId="0" applyNumberFormat="1" applyFont="1" applyFill="1"/>
  </cellXfs>
  <cellStyles count="3">
    <cellStyle name="Normal" xfId="0" builtinId="0"/>
    <cellStyle name="Normal 2" xfId="2"/>
    <cellStyle name="Vírgula" xfId="1" builtinId="3"/>
  </cellStyles>
  <dxfs count="140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728"/>
  <sheetViews>
    <sheetView showGridLines="0" tabSelected="1" zoomScaleNormal="100" workbookViewId="0">
      <pane ySplit="3" topLeftCell="A208" activePane="bottomLeft" state="frozen"/>
      <selection pane="bottomLeft" activeCell="J211" sqref="J211"/>
    </sheetView>
  </sheetViews>
  <sheetFormatPr defaultRowHeight="13" x14ac:dyDescent="0.3"/>
  <cols>
    <col min="1" max="1" width="1.3984375" style="5" customWidth="1"/>
    <col min="2" max="2" width="70.296875" style="5" customWidth="1"/>
    <col min="3" max="3" width="17" style="5" customWidth="1"/>
    <col min="4" max="4" width="12.8984375" style="5" customWidth="1"/>
    <col min="5" max="5" width="12.09765625" style="5" customWidth="1"/>
    <col min="6" max="6" width="10.8984375" style="5" customWidth="1"/>
    <col min="7" max="7" width="10.8984375" bestFit="1" customWidth="1"/>
    <col min="9" max="9" width="16.69921875" bestFit="1" customWidth="1"/>
  </cols>
  <sheetData>
    <row r="1" spans="2:202" s="1" customFormat="1" ht="21.75" customHeight="1" x14ac:dyDescent="0.3">
      <c r="B1" s="2" t="s">
        <v>0</v>
      </c>
      <c r="C1" s="2"/>
      <c r="D1" s="3"/>
      <c r="E1" s="3"/>
      <c r="F1" s="3" t="s">
        <v>11</v>
      </c>
      <c r="G1"/>
      <c r="H1"/>
      <c r="I1"/>
      <c r="J1"/>
      <c r="K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</row>
    <row r="2" spans="2:202" s="5" customFormat="1" x14ac:dyDescent="0.3">
      <c r="C2" s="6"/>
      <c r="D2"/>
      <c r="E2"/>
      <c r="F2"/>
      <c r="G2"/>
      <c r="H2"/>
      <c r="I2"/>
      <c r="J2"/>
      <c r="K2"/>
      <c r="L2" s="7"/>
    </row>
    <row r="3" spans="2:202" s="8" customFormat="1" ht="20" x14ac:dyDescent="0.3">
      <c r="B3" s="11" t="s">
        <v>1</v>
      </c>
      <c r="C3" s="12" t="s">
        <v>2</v>
      </c>
      <c r="D3" s="12" t="s">
        <v>3</v>
      </c>
      <c r="E3" s="13" t="s">
        <v>4</v>
      </c>
      <c r="F3" s="14" t="s">
        <v>5</v>
      </c>
      <c r="G3"/>
      <c r="H3" s="9"/>
      <c r="I3" s="9"/>
      <c r="J3" s="9"/>
      <c r="K3" s="9"/>
      <c r="L3" s="10"/>
      <c r="M3" s="10"/>
    </row>
    <row r="4" spans="2:202" s="5" customFormat="1" ht="14" x14ac:dyDescent="0.3">
      <c r="B4" s="29">
        <v>2022</v>
      </c>
      <c r="C4" s="30"/>
      <c r="D4" s="30"/>
      <c r="E4" s="30"/>
      <c r="F4" s="31"/>
      <c r="G4"/>
      <c r="H4" s="9"/>
      <c r="I4" s="9"/>
      <c r="J4" s="9"/>
      <c r="K4" s="9"/>
      <c r="L4" s="9"/>
      <c r="M4" s="9"/>
    </row>
    <row r="5" spans="2:202" s="5" customFormat="1" ht="12.75" customHeight="1" x14ac:dyDescent="0.3">
      <c r="B5" s="15" t="s">
        <v>8</v>
      </c>
      <c r="C5" s="16"/>
      <c r="D5" s="16"/>
      <c r="E5" s="16"/>
      <c r="F5" s="24"/>
      <c r="G5"/>
      <c r="H5" s="9"/>
      <c r="I5" s="9"/>
      <c r="J5" s="9"/>
      <c r="K5" s="9"/>
      <c r="L5" s="9"/>
      <c r="M5" s="9"/>
    </row>
    <row r="6" spans="2:202" s="5" customFormat="1" ht="19.5" customHeight="1" x14ac:dyDescent="0.3">
      <c r="B6" s="19" t="s">
        <v>13</v>
      </c>
      <c r="C6" s="22" t="s">
        <v>14</v>
      </c>
      <c r="D6" s="21">
        <v>44865</v>
      </c>
      <c r="E6" s="37">
        <v>67292.043379999988</v>
      </c>
      <c r="F6" s="18">
        <v>9755</v>
      </c>
      <c r="G6"/>
      <c r="H6" s="9"/>
      <c r="I6" s="9"/>
      <c r="J6" s="9"/>
      <c r="K6" s="9"/>
      <c r="L6" s="9"/>
      <c r="M6" s="9"/>
    </row>
    <row r="7" spans="2:202" s="5" customFormat="1" ht="19.5" customHeight="1" x14ac:dyDescent="0.3">
      <c r="B7" s="19" t="s">
        <v>15</v>
      </c>
      <c r="C7" s="22" t="s">
        <v>14</v>
      </c>
      <c r="D7" s="21">
        <v>44865</v>
      </c>
      <c r="E7" s="37">
        <v>43960.002990000001</v>
      </c>
      <c r="F7" s="18">
        <v>9883</v>
      </c>
      <c r="G7"/>
      <c r="H7" s="9"/>
      <c r="I7" s="9"/>
      <c r="J7" s="9"/>
      <c r="K7" s="9"/>
      <c r="L7" s="9"/>
      <c r="M7" s="9"/>
    </row>
    <row r="8" spans="2:202" s="5" customFormat="1" ht="19.5" customHeight="1" x14ac:dyDescent="0.3">
      <c r="B8" s="19" t="s">
        <v>16</v>
      </c>
      <c r="C8" s="22" t="s">
        <v>14</v>
      </c>
      <c r="D8" s="21">
        <v>44865</v>
      </c>
      <c r="E8" s="37">
        <v>6136.9846399999997</v>
      </c>
      <c r="F8" s="18">
        <v>4406</v>
      </c>
      <c r="G8"/>
      <c r="H8" s="9"/>
      <c r="I8" s="9"/>
      <c r="J8" s="9"/>
      <c r="K8" s="9"/>
      <c r="L8" s="9"/>
      <c r="M8" s="9"/>
    </row>
    <row r="9" spans="2:202" s="5" customFormat="1" ht="19.5" customHeight="1" x14ac:dyDescent="0.3">
      <c r="B9" s="19" t="s">
        <v>17</v>
      </c>
      <c r="C9" s="22" t="s">
        <v>14</v>
      </c>
      <c r="D9" s="21">
        <v>44865</v>
      </c>
      <c r="E9" s="37">
        <v>21502.90855</v>
      </c>
      <c r="F9" s="18">
        <v>43907</v>
      </c>
      <c r="G9"/>
      <c r="H9" s="9"/>
      <c r="I9" s="9"/>
      <c r="J9" s="9"/>
      <c r="K9" s="9"/>
      <c r="L9" s="9"/>
      <c r="M9" s="9"/>
    </row>
    <row r="10" spans="2:202" s="5" customFormat="1" ht="19.5" customHeight="1" x14ac:dyDescent="0.3">
      <c r="B10" s="19" t="s">
        <v>18</v>
      </c>
      <c r="C10" s="22" t="s">
        <v>14</v>
      </c>
      <c r="D10" s="21">
        <v>44865</v>
      </c>
      <c r="E10" s="37">
        <v>126127.68531</v>
      </c>
      <c r="F10" s="18">
        <v>129618</v>
      </c>
      <c r="G10"/>
      <c r="H10" s="9"/>
      <c r="I10" s="9"/>
      <c r="J10" s="9"/>
      <c r="K10" s="9"/>
      <c r="L10" s="9"/>
      <c r="M10" s="9"/>
    </row>
    <row r="11" spans="2:202" s="5" customFormat="1" ht="19.5" customHeight="1" x14ac:dyDescent="0.3">
      <c r="B11" s="19" t="s">
        <v>19</v>
      </c>
      <c r="C11" s="22" t="s">
        <v>20</v>
      </c>
      <c r="D11" s="21">
        <v>44865</v>
      </c>
      <c r="E11" s="37">
        <v>158658.38005000001</v>
      </c>
      <c r="F11" s="18">
        <v>93868</v>
      </c>
      <c r="G11"/>
      <c r="H11" s="9"/>
      <c r="I11" s="9"/>
      <c r="J11" s="9"/>
      <c r="K11" s="9"/>
      <c r="L11" s="9"/>
      <c r="M11" s="9"/>
    </row>
    <row r="12" spans="2:202" s="5" customFormat="1" ht="19.5" customHeight="1" x14ac:dyDescent="0.3">
      <c r="B12" s="19" t="s">
        <v>21</v>
      </c>
      <c r="C12" s="22" t="s">
        <v>20</v>
      </c>
      <c r="D12" s="21">
        <v>44865</v>
      </c>
      <c r="E12" s="37">
        <v>1396.48416</v>
      </c>
      <c r="F12" s="18">
        <v>1636</v>
      </c>
      <c r="G12"/>
      <c r="H12" s="9"/>
      <c r="I12" s="9"/>
      <c r="J12" s="9"/>
      <c r="K12" s="9"/>
      <c r="L12" s="9"/>
      <c r="M12" s="9"/>
    </row>
    <row r="13" spans="2:202" s="5" customFormat="1" ht="19.5" customHeight="1" x14ac:dyDescent="0.3">
      <c r="B13" s="19" t="s">
        <v>22</v>
      </c>
      <c r="C13" s="22" t="s">
        <v>20</v>
      </c>
      <c r="D13" s="21">
        <v>44865</v>
      </c>
      <c r="E13" s="37">
        <v>29625.372769999998</v>
      </c>
      <c r="F13" s="18">
        <v>42366</v>
      </c>
      <c r="G13"/>
      <c r="H13" s="9"/>
      <c r="I13" s="9"/>
      <c r="J13" s="9"/>
      <c r="K13" s="9"/>
      <c r="L13" s="9"/>
      <c r="M13" s="9"/>
    </row>
    <row r="14" spans="2:202" s="5" customFormat="1" ht="19.5" customHeight="1" x14ac:dyDescent="0.3">
      <c r="B14" s="19" t="s">
        <v>23</v>
      </c>
      <c r="C14" s="22" t="s">
        <v>20</v>
      </c>
      <c r="D14" s="21">
        <v>44865</v>
      </c>
      <c r="E14" s="37">
        <v>4007.8385099999996</v>
      </c>
      <c r="F14" s="18">
        <v>831</v>
      </c>
      <c r="G14"/>
      <c r="H14" s="9"/>
      <c r="I14" s="9"/>
      <c r="J14" s="9"/>
      <c r="K14" s="9"/>
      <c r="L14" s="9"/>
      <c r="M14" s="9"/>
    </row>
    <row r="15" spans="2:202" s="5" customFormat="1" ht="19.5" customHeight="1" x14ac:dyDescent="0.3">
      <c r="B15" s="19" t="s">
        <v>24</v>
      </c>
      <c r="C15" s="22" t="s">
        <v>20</v>
      </c>
      <c r="D15" s="21">
        <v>44865</v>
      </c>
      <c r="E15" s="37">
        <v>2350.9620499999996</v>
      </c>
      <c r="F15" s="18">
        <v>257</v>
      </c>
      <c r="G15"/>
      <c r="H15" s="9"/>
      <c r="I15" s="9"/>
      <c r="J15" s="9"/>
      <c r="K15" s="9"/>
      <c r="L15" s="9"/>
      <c r="M15" s="9"/>
    </row>
    <row r="16" spans="2:202" s="5" customFormat="1" ht="19.5" customHeight="1" x14ac:dyDescent="0.3">
      <c r="B16" s="19" t="s">
        <v>25</v>
      </c>
      <c r="C16" s="22" t="s">
        <v>20</v>
      </c>
      <c r="D16" s="21">
        <v>44865</v>
      </c>
      <c r="E16" s="37">
        <v>27412.544819999999</v>
      </c>
      <c r="F16" s="18">
        <v>18070</v>
      </c>
      <c r="G16"/>
      <c r="H16" s="9"/>
      <c r="I16" s="9"/>
      <c r="J16" s="9"/>
      <c r="K16" s="9"/>
      <c r="L16" s="9"/>
      <c r="M16" s="9"/>
    </row>
    <row r="17" spans="2:13" s="5" customFormat="1" ht="19.5" customHeight="1" x14ac:dyDescent="0.3">
      <c r="B17" s="19" t="s">
        <v>26</v>
      </c>
      <c r="C17" s="22" t="s">
        <v>20</v>
      </c>
      <c r="D17" s="21">
        <v>44865</v>
      </c>
      <c r="E17" s="37">
        <v>10386.268310000001</v>
      </c>
      <c r="F17" s="18">
        <v>1598</v>
      </c>
      <c r="G17"/>
      <c r="H17" s="9"/>
      <c r="I17" s="9"/>
      <c r="J17" s="9"/>
      <c r="K17" s="9"/>
      <c r="L17" s="9"/>
      <c r="M17" s="9"/>
    </row>
    <row r="18" spans="2:13" s="5" customFormat="1" ht="19.5" customHeight="1" x14ac:dyDescent="0.3">
      <c r="B18" s="19" t="s">
        <v>27</v>
      </c>
      <c r="C18" s="22" t="s">
        <v>20</v>
      </c>
      <c r="D18" s="21">
        <v>44865</v>
      </c>
      <c r="E18" s="37">
        <v>44850.688729999994</v>
      </c>
      <c r="F18" s="18">
        <v>15254</v>
      </c>
      <c r="G18"/>
      <c r="H18" s="9"/>
      <c r="I18" s="9"/>
      <c r="J18" s="9"/>
      <c r="K18" s="9"/>
      <c r="L18" s="9"/>
      <c r="M18" s="9"/>
    </row>
    <row r="19" spans="2:13" s="5" customFormat="1" ht="19.5" customHeight="1" x14ac:dyDescent="0.3">
      <c r="B19" s="19" t="s">
        <v>28</v>
      </c>
      <c r="C19" s="22" t="s">
        <v>29</v>
      </c>
      <c r="D19" s="21">
        <v>44865</v>
      </c>
      <c r="E19" s="17">
        <v>1.40191</v>
      </c>
      <c r="F19" s="20" t="s">
        <v>30</v>
      </c>
      <c r="G19"/>
      <c r="H19" s="9"/>
      <c r="I19" s="9"/>
      <c r="J19" s="9"/>
      <c r="K19" s="9"/>
      <c r="L19" s="9"/>
      <c r="M19" s="9"/>
    </row>
    <row r="20" spans="2:13" s="5" customFormat="1" ht="19.5" customHeight="1" x14ac:dyDescent="0.3">
      <c r="B20" s="25" t="s">
        <v>9</v>
      </c>
      <c r="C20" s="26"/>
      <c r="D20" s="26"/>
      <c r="E20" s="27">
        <f>SUM(E6:E19)</f>
        <v>543709.56617999997</v>
      </c>
      <c r="F20" s="28"/>
      <c r="G20"/>
      <c r="H20" s="9"/>
      <c r="I20" s="9"/>
      <c r="J20" s="9"/>
      <c r="K20" s="9"/>
      <c r="L20" s="9"/>
      <c r="M20" s="9"/>
    </row>
    <row r="21" spans="2:13" s="5" customFormat="1" ht="12.75" customHeight="1" x14ac:dyDescent="0.3">
      <c r="B21" s="15" t="s">
        <v>31</v>
      </c>
      <c r="C21" s="16"/>
      <c r="D21" s="16"/>
      <c r="E21" s="16"/>
      <c r="F21" s="24"/>
      <c r="G21"/>
      <c r="H21" s="9"/>
      <c r="I21" s="9"/>
      <c r="J21" s="9"/>
      <c r="K21" s="9"/>
      <c r="L21" s="9"/>
      <c r="M21" s="9"/>
    </row>
    <row r="22" spans="2:13" s="5" customFormat="1" ht="19.5" customHeight="1" x14ac:dyDescent="0.3">
      <c r="B22" s="19" t="s">
        <v>13</v>
      </c>
      <c r="C22" s="22" t="s">
        <v>14</v>
      </c>
      <c r="D22" s="21">
        <v>44895</v>
      </c>
      <c r="E22" s="37">
        <v>8727.8803200000002</v>
      </c>
      <c r="F22" s="18">
        <v>2315</v>
      </c>
      <c r="G22"/>
      <c r="H22" s="9"/>
      <c r="I22" s="9"/>
      <c r="J22" s="9"/>
      <c r="K22" s="9"/>
      <c r="L22" s="9"/>
      <c r="M22" s="9"/>
    </row>
    <row r="23" spans="2:13" s="5" customFormat="1" ht="19.5" customHeight="1" x14ac:dyDescent="0.3">
      <c r="B23" s="19" t="s">
        <v>15</v>
      </c>
      <c r="C23" s="22" t="s">
        <v>14</v>
      </c>
      <c r="D23" s="21">
        <v>44895</v>
      </c>
      <c r="E23" s="37">
        <v>529.81570999999997</v>
      </c>
      <c r="F23" s="18">
        <v>1755</v>
      </c>
      <c r="G23"/>
      <c r="H23" s="9"/>
      <c r="I23" s="9"/>
      <c r="J23" s="9"/>
      <c r="K23" s="9"/>
      <c r="L23" s="9"/>
      <c r="M23" s="9"/>
    </row>
    <row r="24" spans="2:13" s="5" customFormat="1" ht="19.5" customHeight="1" x14ac:dyDescent="0.3">
      <c r="B24" s="19" t="s">
        <v>33</v>
      </c>
      <c r="C24" s="22" t="s">
        <v>14</v>
      </c>
      <c r="D24" s="21">
        <v>44895</v>
      </c>
      <c r="E24" s="37">
        <v>10803.903789999998</v>
      </c>
      <c r="F24" s="18">
        <v>8211</v>
      </c>
      <c r="G24"/>
      <c r="H24" s="9"/>
      <c r="I24" s="9"/>
      <c r="J24" s="9"/>
      <c r="K24" s="9"/>
      <c r="L24" s="9"/>
      <c r="M24" s="9"/>
    </row>
    <row r="25" spans="2:13" s="5" customFormat="1" ht="19.5" customHeight="1" x14ac:dyDescent="0.3">
      <c r="B25" s="19" t="s">
        <v>16</v>
      </c>
      <c r="C25" s="22" t="s">
        <v>14</v>
      </c>
      <c r="D25" s="21">
        <v>44895</v>
      </c>
      <c r="E25" s="37">
        <v>17.77216</v>
      </c>
      <c r="F25" s="18">
        <v>14</v>
      </c>
      <c r="G25"/>
      <c r="H25" s="9"/>
      <c r="I25" s="9"/>
      <c r="J25" s="9"/>
      <c r="K25" s="9"/>
      <c r="L25" s="9"/>
      <c r="M25" s="9"/>
    </row>
    <row r="26" spans="2:13" s="5" customFormat="1" ht="19.5" customHeight="1" x14ac:dyDescent="0.3">
      <c r="B26" s="19" t="s">
        <v>19</v>
      </c>
      <c r="C26" s="22" t="s">
        <v>20</v>
      </c>
      <c r="D26" s="21">
        <v>44895</v>
      </c>
      <c r="E26" s="37">
        <v>1608.8483899999999</v>
      </c>
      <c r="F26" s="18">
        <v>684</v>
      </c>
      <c r="G26"/>
      <c r="H26" s="9"/>
      <c r="I26" s="9"/>
      <c r="J26" s="9"/>
      <c r="K26" s="9"/>
      <c r="L26" s="9"/>
      <c r="M26" s="9"/>
    </row>
    <row r="27" spans="2:13" s="5" customFormat="1" ht="19.5" customHeight="1" x14ac:dyDescent="0.3">
      <c r="B27" s="19" t="s">
        <v>21</v>
      </c>
      <c r="C27" s="22" t="s">
        <v>20</v>
      </c>
      <c r="D27" s="21">
        <v>44895</v>
      </c>
      <c r="E27" s="37">
        <v>20.14179</v>
      </c>
      <c r="F27" s="18">
        <v>21</v>
      </c>
      <c r="G27"/>
      <c r="H27" s="9"/>
      <c r="I27" s="9"/>
      <c r="J27" s="9"/>
      <c r="K27" s="9"/>
      <c r="L27" s="9"/>
      <c r="M27" s="9"/>
    </row>
    <row r="28" spans="2:13" s="5" customFormat="1" ht="19.5" customHeight="1" x14ac:dyDescent="0.3">
      <c r="B28" s="19" t="s">
        <v>22</v>
      </c>
      <c r="C28" s="22" t="s">
        <v>20</v>
      </c>
      <c r="D28" s="21">
        <v>44895</v>
      </c>
      <c r="E28" s="37">
        <v>319.30503000000004</v>
      </c>
      <c r="F28" s="18">
        <v>457</v>
      </c>
      <c r="G28"/>
      <c r="H28" s="9"/>
      <c r="I28" s="9"/>
      <c r="J28" s="9"/>
      <c r="K28" s="9"/>
      <c r="L28" s="9"/>
      <c r="M28" s="9"/>
    </row>
    <row r="29" spans="2:13" s="5" customFormat="1" ht="19.5" customHeight="1" x14ac:dyDescent="0.3">
      <c r="B29" s="19" t="s">
        <v>23</v>
      </c>
      <c r="C29" s="22" t="s">
        <v>20</v>
      </c>
      <c r="D29" s="21">
        <v>44895</v>
      </c>
      <c r="E29" s="37">
        <v>367.44600000000003</v>
      </c>
      <c r="F29" s="18">
        <v>201</v>
      </c>
      <c r="G29"/>
      <c r="H29" s="9"/>
      <c r="I29" s="9"/>
      <c r="J29" s="9"/>
      <c r="K29" s="9"/>
      <c r="L29" s="9"/>
      <c r="M29" s="9"/>
    </row>
    <row r="30" spans="2:13" s="5" customFormat="1" ht="19.5" customHeight="1" x14ac:dyDescent="0.3">
      <c r="B30" s="19" t="s">
        <v>24</v>
      </c>
      <c r="C30" s="22" t="s">
        <v>20</v>
      </c>
      <c r="D30" s="21">
        <v>44895</v>
      </c>
      <c r="E30" s="37">
        <v>12.532209999999999</v>
      </c>
      <c r="F30" s="18">
        <v>4</v>
      </c>
      <c r="G30"/>
      <c r="H30" s="9"/>
      <c r="I30" s="9"/>
      <c r="J30" s="9"/>
      <c r="K30" s="9"/>
      <c r="L30" s="9"/>
      <c r="M30" s="9"/>
    </row>
    <row r="31" spans="2:13" s="5" customFormat="1" ht="19.5" customHeight="1" x14ac:dyDescent="0.3">
      <c r="B31" s="19" t="s">
        <v>25</v>
      </c>
      <c r="C31" s="22" t="s">
        <v>20</v>
      </c>
      <c r="D31" s="21">
        <v>44895</v>
      </c>
      <c r="E31" s="37">
        <v>56.543199999999999</v>
      </c>
      <c r="F31" s="18">
        <v>43</v>
      </c>
      <c r="G31"/>
      <c r="H31" s="9"/>
      <c r="I31" s="9"/>
      <c r="J31" s="9"/>
      <c r="K31" s="9"/>
      <c r="L31" s="9"/>
      <c r="M31" s="9"/>
    </row>
    <row r="32" spans="2:13" s="5" customFormat="1" ht="19.5" customHeight="1" x14ac:dyDescent="0.3">
      <c r="B32" s="19" t="s">
        <v>26</v>
      </c>
      <c r="C32" s="22" t="s">
        <v>20</v>
      </c>
      <c r="D32" s="21">
        <v>44895</v>
      </c>
      <c r="E32" s="37">
        <v>1.2474000000000001</v>
      </c>
      <c r="F32" s="20" t="s">
        <v>30</v>
      </c>
      <c r="G32"/>
      <c r="H32" s="9"/>
      <c r="I32" s="9"/>
      <c r="J32" s="9"/>
      <c r="K32" s="9"/>
      <c r="L32" s="9"/>
      <c r="M32" s="9"/>
    </row>
    <row r="33" spans="2:13" s="5" customFormat="1" ht="19.5" customHeight="1" x14ac:dyDescent="0.3">
      <c r="B33" s="19" t="s">
        <v>27</v>
      </c>
      <c r="C33" s="22" t="s">
        <v>20</v>
      </c>
      <c r="D33" s="21">
        <v>44895</v>
      </c>
      <c r="E33" s="37">
        <v>85.201660000000004</v>
      </c>
      <c r="F33" s="20">
        <v>22</v>
      </c>
      <c r="G33"/>
      <c r="H33" s="9"/>
      <c r="I33" s="9"/>
      <c r="J33" s="9"/>
      <c r="K33" s="9"/>
      <c r="L33" s="9"/>
      <c r="M33" s="9"/>
    </row>
    <row r="34" spans="2:13" s="5" customFormat="1" ht="19.5" customHeight="1" x14ac:dyDescent="0.3">
      <c r="B34" s="19" t="s">
        <v>34</v>
      </c>
      <c r="C34" s="22" t="s">
        <v>29</v>
      </c>
      <c r="D34" s="21">
        <v>44895</v>
      </c>
      <c r="E34" s="17">
        <v>6279.2470400000002</v>
      </c>
      <c r="F34" s="18">
        <v>2296</v>
      </c>
      <c r="G34"/>
      <c r="H34" s="9"/>
      <c r="I34" s="9"/>
      <c r="J34" s="9"/>
      <c r="K34" s="9"/>
      <c r="L34" s="9"/>
      <c r="M34" s="9"/>
    </row>
    <row r="35" spans="2:13" s="5" customFormat="1" ht="19.5" customHeight="1" x14ac:dyDescent="0.3">
      <c r="B35" s="25" t="s">
        <v>32</v>
      </c>
      <c r="C35" s="26"/>
      <c r="D35" s="26"/>
      <c r="E35" s="27">
        <f>SUM(E22:E34)</f>
        <v>28829.884700000002</v>
      </c>
      <c r="F35" s="28"/>
      <c r="G35"/>
      <c r="H35" s="9"/>
      <c r="I35" s="9"/>
      <c r="J35" s="9"/>
      <c r="K35" s="9"/>
      <c r="L35" s="9"/>
      <c r="M35" s="9"/>
    </row>
    <row r="36" spans="2:13" s="5" customFormat="1" ht="12.75" customHeight="1" x14ac:dyDescent="0.3">
      <c r="B36" s="15" t="s">
        <v>35</v>
      </c>
      <c r="C36" s="16"/>
      <c r="D36" s="16"/>
      <c r="E36" s="16"/>
      <c r="F36" s="24"/>
      <c r="G36"/>
      <c r="H36" s="9"/>
      <c r="I36" s="9"/>
      <c r="J36" s="9"/>
      <c r="K36" s="9"/>
      <c r="L36" s="9"/>
      <c r="M36" s="9"/>
    </row>
    <row r="37" spans="2:13" s="5" customFormat="1" ht="19.5" customHeight="1" x14ac:dyDescent="0.3">
      <c r="B37" s="39" t="s">
        <v>13</v>
      </c>
      <c r="C37" s="40" t="s">
        <v>37</v>
      </c>
      <c r="D37" s="41">
        <v>44918</v>
      </c>
      <c r="E37" s="37">
        <v>13811.247670000001</v>
      </c>
      <c r="F37" s="18">
        <v>9821</v>
      </c>
      <c r="G37"/>
      <c r="H37" s="9"/>
      <c r="I37" s="9"/>
      <c r="J37" s="9"/>
      <c r="K37" s="9"/>
      <c r="L37" s="9"/>
      <c r="M37" s="9"/>
    </row>
    <row r="38" spans="2:13" s="5" customFormat="1" ht="19.5" customHeight="1" x14ac:dyDescent="0.3">
      <c r="B38" s="39" t="s">
        <v>15</v>
      </c>
      <c r="C38" s="40" t="s">
        <v>37</v>
      </c>
      <c r="D38" s="41">
        <v>44918</v>
      </c>
      <c r="E38" s="37">
        <v>7669.4130500000001</v>
      </c>
      <c r="F38" s="18">
        <v>9431</v>
      </c>
      <c r="G38"/>
      <c r="H38" s="9"/>
      <c r="I38" s="9"/>
      <c r="J38" s="9"/>
      <c r="K38" s="9"/>
      <c r="L38" s="9"/>
      <c r="M38" s="9"/>
    </row>
    <row r="39" spans="2:13" s="5" customFormat="1" ht="19.5" customHeight="1" x14ac:dyDescent="0.3">
      <c r="B39" s="39" t="s">
        <v>38</v>
      </c>
      <c r="C39" s="40" t="s">
        <v>29</v>
      </c>
      <c r="D39" s="41">
        <v>44918</v>
      </c>
      <c r="E39" s="37">
        <v>5336.8292199999996</v>
      </c>
      <c r="F39" s="18">
        <v>1091</v>
      </c>
      <c r="G39"/>
      <c r="H39" s="9"/>
      <c r="I39" s="9"/>
      <c r="J39" s="9"/>
      <c r="K39" s="9"/>
      <c r="L39" s="9"/>
      <c r="M39" s="9"/>
    </row>
    <row r="40" spans="2:13" s="5" customFormat="1" ht="19.5" customHeight="1" x14ac:dyDescent="0.3">
      <c r="B40" s="39" t="s">
        <v>16</v>
      </c>
      <c r="C40" s="40" t="s">
        <v>37</v>
      </c>
      <c r="D40" s="41">
        <v>44918</v>
      </c>
      <c r="E40" s="37">
        <v>1060.1763500000002</v>
      </c>
      <c r="F40" s="18">
        <v>4253</v>
      </c>
      <c r="G40"/>
      <c r="H40" s="9"/>
      <c r="I40" s="9"/>
      <c r="J40" s="9"/>
      <c r="K40" s="9"/>
      <c r="L40" s="9"/>
      <c r="M40" s="9"/>
    </row>
    <row r="41" spans="2:13" s="5" customFormat="1" ht="19.5" customHeight="1" x14ac:dyDescent="0.3">
      <c r="B41" s="39" t="s">
        <v>17</v>
      </c>
      <c r="C41" s="40" t="s">
        <v>37</v>
      </c>
      <c r="D41" s="41">
        <v>44918</v>
      </c>
      <c r="E41" s="37">
        <v>2822.1886600000003</v>
      </c>
      <c r="F41" s="18">
        <v>37217</v>
      </c>
      <c r="G41"/>
      <c r="H41" s="9"/>
      <c r="I41" s="9"/>
      <c r="J41" s="9"/>
      <c r="K41" s="9"/>
      <c r="L41" s="9"/>
      <c r="M41" s="9"/>
    </row>
    <row r="42" spans="2:13" s="5" customFormat="1" ht="19.5" customHeight="1" x14ac:dyDescent="0.3">
      <c r="B42" s="39" t="s">
        <v>39</v>
      </c>
      <c r="C42" s="40" t="s">
        <v>29</v>
      </c>
      <c r="D42" s="41">
        <v>44918</v>
      </c>
      <c r="E42" s="37">
        <v>8118.8220000000001</v>
      </c>
      <c r="F42" s="18">
        <v>5175</v>
      </c>
      <c r="G42"/>
      <c r="H42" s="9"/>
      <c r="I42" s="9"/>
      <c r="J42" s="9"/>
      <c r="K42" s="9"/>
      <c r="L42" s="9"/>
      <c r="M42" s="9"/>
    </row>
    <row r="43" spans="2:13" s="5" customFormat="1" ht="19.5" customHeight="1" x14ac:dyDescent="0.3">
      <c r="B43" s="39" t="s">
        <v>18</v>
      </c>
      <c r="C43" s="40" t="s">
        <v>37</v>
      </c>
      <c r="D43" s="41">
        <v>44918</v>
      </c>
      <c r="E43" s="37">
        <v>22309.553740000003</v>
      </c>
      <c r="F43" s="18">
        <v>126395</v>
      </c>
      <c r="G43"/>
      <c r="H43" s="9"/>
      <c r="I43" s="9"/>
      <c r="J43" s="9"/>
      <c r="K43" s="9"/>
      <c r="L43" s="9"/>
      <c r="M43" s="9"/>
    </row>
    <row r="44" spans="2:13" s="5" customFormat="1" ht="19.5" customHeight="1" x14ac:dyDescent="0.3">
      <c r="B44" s="39" t="s">
        <v>19</v>
      </c>
      <c r="C44" s="40" t="s">
        <v>40</v>
      </c>
      <c r="D44" s="41">
        <v>44918</v>
      </c>
      <c r="E44" s="37">
        <v>61685.468080000006</v>
      </c>
      <c r="F44" s="18">
        <v>98095</v>
      </c>
      <c r="G44"/>
      <c r="H44" s="9"/>
      <c r="I44" s="9"/>
      <c r="J44" s="9"/>
      <c r="K44" s="9"/>
      <c r="L44" s="9"/>
      <c r="M44" s="9"/>
    </row>
    <row r="45" spans="2:13" s="5" customFormat="1" ht="19.5" customHeight="1" x14ac:dyDescent="0.3">
      <c r="B45" s="39" t="s">
        <v>21</v>
      </c>
      <c r="C45" s="40" t="s">
        <v>40</v>
      </c>
      <c r="D45" s="41">
        <v>44918</v>
      </c>
      <c r="E45" s="37">
        <v>803.10556000000008</v>
      </c>
      <c r="F45" s="18">
        <v>1942</v>
      </c>
      <c r="G45"/>
      <c r="H45" s="9"/>
      <c r="I45" s="9"/>
      <c r="J45" s="9"/>
      <c r="K45" s="9"/>
      <c r="L45" s="9"/>
      <c r="M45" s="9"/>
    </row>
    <row r="46" spans="2:13" s="5" customFormat="1" ht="25.5" customHeight="1" x14ac:dyDescent="0.3">
      <c r="B46" s="39" t="s">
        <v>41</v>
      </c>
      <c r="C46" s="40" t="s">
        <v>40</v>
      </c>
      <c r="D46" s="41">
        <v>44918</v>
      </c>
      <c r="E46" s="37">
        <v>176159.91123</v>
      </c>
      <c r="F46" s="18">
        <v>97723</v>
      </c>
      <c r="G46"/>
      <c r="H46" s="9"/>
      <c r="I46" s="9"/>
      <c r="J46" s="9"/>
      <c r="K46" s="9"/>
      <c r="L46" s="9"/>
      <c r="M46" s="9"/>
    </row>
    <row r="47" spans="2:13" s="5" customFormat="1" ht="19.5" customHeight="1" x14ac:dyDescent="0.3">
      <c r="B47" s="39" t="s">
        <v>42</v>
      </c>
      <c r="C47" s="40" t="s">
        <v>40</v>
      </c>
      <c r="D47" s="41">
        <v>44918</v>
      </c>
      <c r="E47" s="37">
        <v>62431.614700000006</v>
      </c>
      <c r="F47" s="18">
        <v>98099</v>
      </c>
      <c r="G47"/>
      <c r="H47" s="9"/>
      <c r="I47" s="9"/>
      <c r="J47" s="9"/>
      <c r="K47" s="9"/>
      <c r="L47" s="9"/>
      <c r="M47" s="9"/>
    </row>
    <row r="48" spans="2:13" s="5" customFormat="1" ht="19.5" customHeight="1" x14ac:dyDescent="0.3">
      <c r="B48" s="39" t="s">
        <v>22</v>
      </c>
      <c r="C48" s="40" t="s">
        <v>40</v>
      </c>
      <c r="D48" s="41">
        <v>44918</v>
      </c>
      <c r="E48" s="37">
        <v>11163.56875</v>
      </c>
      <c r="F48" s="18">
        <v>43201</v>
      </c>
      <c r="G48"/>
      <c r="H48" s="9"/>
      <c r="I48" s="9"/>
      <c r="J48" s="9"/>
      <c r="K48" s="9"/>
      <c r="L48" s="9"/>
      <c r="M48" s="9"/>
    </row>
    <row r="49" spans="2:13" s="5" customFormat="1" ht="19.5" customHeight="1" x14ac:dyDescent="0.3">
      <c r="B49" s="39" t="s">
        <v>23</v>
      </c>
      <c r="C49" s="40" t="s">
        <v>40</v>
      </c>
      <c r="D49" s="41">
        <v>44918</v>
      </c>
      <c r="E49" s="37">
        <v>1577.5111899999999</v>
      </c>
      <c r="F49" s="18">
        <v>912</v>
      </c>
      <c r="G49"/>
      <c r="H49" s="9"/>
      <c r="I49" s="9"/>
      <c r="J49" s="9"/>
      <c r="K49" s="9"/>
      <c r="L49" s="9"/>
      <c r="M49" s="9"/>
    </row>
    <row r="50" spans="2:13" s="5" customFormat="1" ht="19.5" customHeight="1" x14ac:dyDescent="0.3">
      <c r="B50" s="39" t="s">
        <v>24</v>
      </c>
      <c r="C50" s="40" t="s">
        <v>40</v>
      </c>
      <c r="D50" s="41">
        <v>44918</v>
      </c>
      <c r="E50" s="37">
        <v>858.30017000000009</v>
      </c>
      <c r="F50" s="18">
        <v>304</v>
      </c>
      <c r="G50"/>
      <c r="H50" s="9"/>
      <c r="I50" s="9"/>
      <c r="J50" s="9"/>
      <c r="K50" s="9"/>
      <c r="L50" s="9"/>
      <c r="M50" s="9"/>
    </row>
    <row r="51" spans="2:13" s="5" customFormat="1" ht="19.5" customHeight="1" x14ac:dyDescent="0.3">
      <c r="B51" s="39" t="s">
        <v>25</v>
      </c>
      <c r="C51" s="40" t="s">
        <v>40</v>
      </c>
      <c r="D51" s="41">
        <v>44918</v>
      </c>
      <c r="E51" s="37">
        <v>9824.1174200000005</v>
      </c>
      <c r="F51" s="18">
        <v>18083</v>
      </c>
      <c r="G51"/>
      <c r="H51" s="9"/>
      <c r="I51" s="9"/>
      <c r="J51" s="9"/>
      <c r="K51" s="9"/>
      <c r="L51" s="9"/>
      <c r="M51" s="9"/>
    </row>
    <row r="52" spans="2:13" s="5" customFormat="1" ht="19.5" customHeight="1" x14ac:dyDescent="0.3">
      <c r="B52" s="39" t="s">
        <v>26</v>
      </c>
      <c r="C52" s="40" t="s">
        <v>40</v>
      </c>
      <c r="D52" s="41">
        <v>44918</v>
      </c>
      <c r="E52" s="37">
        <v>6205.2282300000006</v>
      </c>
      <c r="F52" s="18">
        <v>1593</v>
      </c>
      <c r="G52"/>
      <c r="H52" s="9"/>
      <c r="I52" s="9"/>
      <c r="J52" s="9"/>
      <c r="K52" s="9"/>
      <c r="L52" s="9"/>
      <c r="M52" s="9"/>
    </row>
    <row r="53" spans="2:13" s="5" customFormat="1" ht="19.5" customHeight="1" x14ac:dyDescent="0.3">
      <c r="B53" s="39" t="s">
        <v>27</v>
      </c>
      <c r="C53" s="40" t="s">
        <v>40</v>
      </c>
      <c r="D53" s="41">
        <v>44918</v>
      </c>
      <c r="E53" s="37">
        <v>16097.24865</v>
      </c>
      <c r="F53" s="18">
        <v>15259</v>
      </c>
      <c r="G53"/>
      <c r="H53" s="9"/>
      <c r="I53" s="9"/>
      <c r="J53" s="9"/>
      <c r="K53" s="9"/>
      <c r="L53" s="9"/>
      <c r="M53" s="9"/>
    </row>
    <row r="54" spans="2:13" s="5" customFormat="1" ht="19.5" customHeight="1" x14ac:dyDescent="0.3">
      <c r="B54" s="39" t="s">
        <v>43</v>
      </c>
      <c r="C54" s="40" t="s">
        <v>29</v>
      </c>
      <c r="D54" s="41">
        <v>44918</v>
      </c>
      <c r="E54" s="17">
        <v>50.742570000000001</v>
      </c>
      <c r="F54" s="18">
        <v>29</v>
      </c>
      <c r="G54"/>
      <c r="H54" s="9"/>
      <c r="I54" s="9"/>
      <c r="J54" s="9"/>
      <c r="K54" s="9"/>
      <c r="L54" s="9"/>
      <c r="M54" s="9"/>
    </row>
    <row r="55" spans="2:13" s="5" customFormat="1" ht="19.5" customHeight="1" x14ac:dyDescent="0.3">
      <c r="B55" s="25" t="s">
        <v>36</v>
      </c>
      <c r="C55" s="26"/>
      <c r="D55" s="26"/>
      <c r="E55" s="27">
        <f>SUM(E37:E54)</f>
        <v>407985.0472400001</v>
      </c>
      <c r="F55" s="28"/>
      <c r="G55"/>
      <c r="H55" s="9"/>
      <c r="I55" s="9"/>
      <c r="J55" s="9"/>
      <c r="K55" s="9"/>
      <c r="L55" s="9"/>
      <c r="M55" s="9"/>
    </row>
    <row r="56" spans="2:13" ht="19.5" customHeight="1" x14ac:dyDescent="0.3">
      <c r="B56" s="32" t="s">
        <v>10</v>
      </c>
      <c r="C56" s="33"/>
      <c r="D56" s="33"/>
      <c r="E56" s="34">
        <f>+E20+E35+E55</f>
        <v>980524.49812000012</v>
      </c>
      <c r="F56" s="35"/>
    </row>
    <row r="57" spans="2:13" s="5" customFormat="1" ht="14" x14ac:dyDescent="0.3">
      <c r="B57" s="29">
        <v>2023</v>
      </c>
      <c r="C57" s="30"/>
      <c r="D57" s="30"/>
      <c r="E57" s="30"/>
      <c r="F57" s="31"/>
      <c r="G57"/>
      <c r="H57" s="9"/>
      <c r="I57" s="9"/>
      <c r="J57" s="9"/>
      <c r="K57" s="9"/>
      <c r="L57" s="9"/>
      <c r="M57" s="9"/>
    </row>
    <row r="58" spans="2:13" s="5" customFormat="1" ht="12.75" customHeight="1" x14ac:dyDescent="0.3">
      <c r="B58" s="15" t="s">
        <v>44</v>
      </c>
      <c r="C58" s="16"/>
      <c r="D58" s="16"/>
      <c r="E58" s="16"/>
      <c r="F58" s="24"/>
      <c r="G58"/>
      <c r="H58" s="9"/>
      <c r="I58" s="9"/>
      <c r="J58" s="9"/>
      <c r="K58" s="9"/>
      <c r="L58" s="9"/>
      <c r="M58" s="9"/>
    </row>
    <row r="59" spans="2:13" s="5" customFormat="1" ht="19.5" customHeight="1" x14ac:dyDescent="0.3">
      <c r="B59" s="19" t="s">
        <v>13</v>
      </c>
      <c r="C59" s="23" t="s">
        <v>37</v>
      </c>
      <c r="D59" s="21">
        <v>44951</v>
      </c>
      <c r="E59" s="37">
        <v>1507.0579599999999</v>
      </c>
      <c r="F59" s="20">
        <v>292</v>
      </c>
      <c r="G59"/>
      <c r="H59" s="9"/>
      <c r="I59" s="9"/>
      <c r="J59" s="9"/>
      <c r="K59" s="9"/>
      <c r="L59" s="9"/>
      <c r="M59" s="9"/>
    </row>
    <row r="60" spans="2:13" s="5" customFormat="1" ht="19.5" customHeight="1" x14ac:dyDescent="0.3">
      <c r="B60" s="19" t="s">
        <v>15</v>
      </c>
      <c r="C60" s="23" t="s">
        <v>37</v>
      </c>
      <c r="D60" s="21">
        <v>44951</v>
      </c>
      <c r="E60" s="37">
        <v>133.08418</v>
      </c>
      <c r="F60" s="20">
        <v>95</v>
      </c>
      <c r="G60"/>
      <c r="H60" s="9"/>
      <c r="I60" s="9"/>
      <c r="J60" s="9"/>
      <c r="K60" s="9"/>
      <c r="L60" s="9"/>
      <c r="M60" s="9"/>
    </row>
    <row r="61" spans="2:13" s="5" customFormat="1" ht="19.5" customHeight="1" x14ac:dyDescent="0.3">
      <c r="B61" s="19" t="s">
        <v>33</v>
      </c>
      <c r="C61" s="23" t="s">
        <v>37</v>
      </c>
      <c r="D61" s="21">
        <v>44951</v>
      </c>
      <c r="E61" s="37">
        <v>1937.58329</v>
      </c>
      <c r="F61" s="20">
        <v>8076</v>
      </c>
      <c r="G61"/>
      <c r="H61" s="9"/>
      <c r="I61" s="9"/>
      <c r="J61" s="9"/>
      <c r="K61" s="9"/>
      <c r="L61" s="9"/>
      <c r="M61" s="9"/>
    </row>
    <row r="62" spans="2:13" s="5" customFormat="1" ht="19.5" customHeight="1" x14ac:dyDescent="0.3">
      <c r="B62" s="19" t="s">
        <v>16</v>
      </c>
      <c r="C62" s="23" t="s">
        <v>37</v>
      </c>
      <c r="D62" s="21">
        <v>44951</v>
      </c>
      <c r="E62" s="37">
        <v>7.0788599999999997</v>
      </c>
      <c r="F62" s="20">
        <v>28</v>
      </c>
      <c r="G62"/>
      <c r="H62" s="9"/>
      <c r="I62" s="9"/>
      <c r="J62" s="9"/>
      <c r="K62" s="9"/>
      <c r="L62" s="9"/>
      <c r="M62" s="9"/>
    </row>
    <row r="63" spans="2:13" s="5" customFormat="1" ht="19.5" customHeight="1" x14ac:dyDescent="0.3">
      <c r="B63" s="19" t="s">
        <v>47</v>
      </c>
      <c r="C63" s="23" t="s">
        <v>29</v>
      </c>
      <c r="D63" s="21">
        <v>44951</v>
      </c>
      <c r="E63" s="37">
        <v>3645.43525</v>
      </c>
      <c r="F63" s="20">
        <v>625</v>
      </c>
      <c r="G63"/>
      <c r="H63" s="9"/>
      <c r="I63" s="9"/>
      <c r="J63" s="9"/>
      <c r="K63" s="9"/>
      <c r="L63" s="9"/>
      <c r="M63" s="9"/>
    </row>
    <row r="64" spans="2:13" s="5" customFormat="1" ht="19.5" customHeight="1" x14ac:dyDescent="0.3">
      <c r="B64" s="19" t="s">
        <v>17</v>
      </c>
      <c r="C64" s="23" t="s">
        <v>37</v>
      </c>
      <c r="D64" s="21">
        <v>44951</v>
      </c>
      <c r="E64" s="37">
        <v>991.17962</v>
      </c>
      <c r="F64" s="20">
        <v>6420</v>
      </c>
      <c r="G64"/>
      <c r="H64" s="9"/>
      <c r="I64" s="9"/>
      <c r="J64" s="9"/>
      <c r="K64" s="9"/>
      <c r="L64" s="9"/>
      <c r="M64" s="9"/>
    </row>
    <row r="65" spans="2:13" s="5" customFormat="1" ht="19.5" customHeight="1" x14ac:dyDescent="0.3">
      <c r="B65" s="19" t="s">
        <v>39</v>
      </c>
      <c r="C65" s="23" t="s">
        <v>29</v>
      </c>
      <c r="D65" s="21">
        <v>44951</v>
      </c>
      <c r="E65" s="37">
        <v>56.739089999999997</v>
      </c>
      <c r="F65" s="20">
        <v>25</v>
      </c>
      <c r="G65"/>
      <c r="H65" s="9"/>
      <c r="I65" s="9"/>
      <c r="J65" s="9"/>
      <c r="K65" s="9"/>
      <c r="L65" s="9"/>
      <c r="M65" s="9"/>
    </row>
    <row r="66" spans="2:13" s="5" customFormat="1" ht="19.5" customHeight="1" x14ac:dyDescent="0.3">
      <c r="B66" s="19" t="s">
        <v>19</v>
      </c>
      <c r="C66" s="23" t="s">
        <v>40</v>
      </c>
      <c r="D66" s="21">
        <v>44951</v>
      </c>
      <c r="E66" s="37">
        <v>1454.8215700000001</v>
      </c>
      <c r="F66" s="20">
        <v>564</v>
      </c>
      <c r="G66"/>
      <c r="H66" s="9"/>
      <c r="I66" s="9"/>
      <c r="J66" s="9"/>
      <c r="K66" s="9"/>
      <c r="L66" s="9"/>
      <c r="M66" s="9"/>
    </row>
    <row r="67" spans="2:13" s="5" customFormat="1" ht="19.5" customHeight="1" x14ac:dyDescent="0.3">
      <c r="B67" s="19" t="s">
        <v>21</v>
      </c>
      <c r="C67" s="23" t="s">
        <v>40</v>
      </c>
      <c r="D67" s="21">
        <v>44951</v>
      </c>
      <c r="E67" s="37">
        <v>25.06053</v>
      </c>
      <c r="F67" s="20">
        <v>26</v>
      </c>
      <c r="G67"/>
      <c r="H67" s="9"/>
      <c r="I67" s="9"/>
      <c r="J67" s="9"/>
      <c r="K67" s="9"/>
      <c r="L67" s="9"/>
      <c r="M67" s="9"/>
    </row>
    <row r="68" spans="2:13" s="5" customFormat="1" ht="25.5" customHeight="1" x14ac:dyDescent="0.3">
      <c r="B68" s="19" t="s">
        <v>41</v>
      </c>
      <c r="C68" s="23" t="s">
        <v>40</v>
      </c>
      <c r="D68" s="21">
        <v>44951</v>
      </c>
      <c r="E68" s="37">
        <v>1482.1191799999999</v>
      </c>
      <c r="F68" s="20">
        <v>563</v>
      </c>
      <c r="G68"/>
      <c r="H68" s="9"/>
      <c r="I68" s="9"/>
      <c r="J68" s="9"/>
      <c r="K68" s="9"/>
      <c r="L68" s="9"/>
      <c r="M68" s="9"/>
    </row>
    <row r="69" spans="2:13" s="5" customFormat="1" ht="19.5" customHeight="1" x14ac:dyDescent="0.3">
      <c r="B69" s="19" t="s">
        <v>42</v>
      </c>
      <c r="C69" s="23" t="s">
        <v>40</v>
      </c>
      <c r="D69" s="21">
        <v>44951</v>
      </c>
      <c r="E69" s="37">
        <v>375.88824</v>
      </c>
      <c r="F69" s="20">
        <v>553</v>
      </c>
      <c r="G69"/>
      <c r="H69" s="9"/>
      <c r="I69" s="9"/>
      <c r="J69" s="9"/>
      <c r="K69" s="9"/>
      <c r="L69" s="9"/>
      <c r="M69" s="9"/>
    </row>
    <row r="70" spans="2:13" s="5" customFormat="1" ht="19.5" customHeight="1" x14ac:dyDescent="0.3">
      <c r="B70" s="19" t="s">
        <v>22</v>
      </c>
      <c r="C70" s="23" t="s">
        <v>40</v>
      </c>
      <c r="D70" s="21">
        <v>44951</v>
      </c>
      <c r="E70" s="37">
        <v>355.64401000000004</v>
      </c>
      <c r="F70" s="20">
        <v>406</v>
      </c>
      <c r="G70"/>
      <c r="H70" s="9"/>
      <c r="I70" s="9"/>
      <c r="J70" s="9"/>
      <c r="K70" s="9"/>
      <c r="L70" s="9"/>
      <c r="M70" s="9"/>
    </row>
    <row r="71" spans="2:13" s="5" customFormat="1" ht="19.5" customHeight="1" x14ac:dyDescent="0.3">
      <c r="B71" s="19" t="s">
        <v>23</v>
      </c>
      <c r="C71" s="23" t="s">
        <v>40</v>
      </c>
      <c r="D71" s="21">
        <v>44951</v>
      </c>
      <c r="E71" s="37">
        <v>72.916970000000006</v>
      </c>
      <c r="F71" s="20">
        <v>9</v>
      </c>
      <c r="G71"/>
      <c r="H71" s="9"/>
      <c r="I71" s="9"/>
      <c r="J71" s="9"/>
      <c r="K71" s="9"/>
      <c r="L71" s="9"/>
      <c r="M71" s="9"/>
    </row>
    <row r="72" spans="2:13" s="5" customFormat="1" ht="19.5" customHeight="1" x14ac:dyDescent="0.3">
      <c r="B72" s="19" t="s">
        <v>25</v>
      </c>
      <c r="C72" s="23" t="s">
        <v>40</v>
      </c>
      <c r="D72" s="21">
        <v>44951</v>
      </c>
      <c r="E72" s="37">
        <v>45.725900000000003</v>
      </c>
      <c r="F72" s="20">
        <v>46</v>
      </c>
      <c r="G72"/>
      <c r="H72" s="9"/>
      <c r="I72" s="9"/>
      <c r="J72" s="9"/>
      <c r="K72" s="9"/>
      <c r="L72" s="9"/>
      <c r="M72" s="9"/>
    </row>
    <row r="73" spans="2:13" s="5" customFormat="1" ht="19.5" customHeight="1" x14ac:dyDescent="0.3">
      <c r="B73" s="19" t="s">
        <v>26</v>
      </c>
      <c r="C73" s="23" t="s">
        <v>40</v>
      </c>
      <c r="D73" s="21">
        <v>44951</v>
      </c>
      <c r="E73" s="37">
        <v>61.812449999999998</v>
      </c>
      <c r="F73" s="20">
        <v>5</v>
      </c>
      <c r="G73"/>
      <c r="H73" s="9"/>
      <c r="I73" s="9"/>
      <c r="J73" s="9"/>
      <c r="K73" s="9"/>
      <c r="L73" s="9"/>
      <c r="M73" s="9"/>
    </row>
    <row r="74" spans="2:13" s="5" customFormat="1" ht="19.5" customHeight="1" x14ac:dyDescent="0.3">
      <c r="B74" s="19" t="s">
        <v>27</v>
      </c>
      <c r="C74" s="23" t="s">
        <v>40</v>
      </c>
      <c r="D74" s="21">
        <v>44951</v>
      </c>
      <c r="E74" s="37">
        <v>58.72663</v>
      </c>
      <c r="F74" s="20">
        <v>31</v>
      </c>
      <c r="G74"/>
      <c r="H74" s="9"/>
      <c r="I74" s="9"/>
      <c r="J74" s="9"/>
      <c r="K74" s="9"/>
      <c r="L74" s="9"/>
      <c r="M74" s="9"/>
    </row>
    <row r="75" spans="2:13" s="5" customFormat="1" ht="25.5" customHeight="1" x14ac:dyDescent="0.3">
      <c r="B75" s="19" t="s">
        <v>48</v>
      </c>
      <c r="C75" s="23" t="s">
        <v>29</v>
      </c>
      <c r="D75" s="21">
        <v>44951</v>
      </c>
      <c r="E75" s="17">
        <v>1064.6153999999999</v>
      </c>
      <c r="F75" s="20">
        <v>264</v>
      </c>
      <c r="G75"/>
      <c r="H75" s="9"/>
      <c r="I75" s="9"/>
      <c r="J75" s="9"/>
      <c r="K75" s="9"/>
      <c r="L75" s="9"/>
      <c r="M75" s="9"/>
    </row>
    <row r="76" spans="2:13" s="5" customFormat="1" ht="19.5" customHeight="1" x14ac:dyDescent="0.3">
      <c r="B76" s="25" t="s">
        <v>45</v>
      </c>
      <c r="C76" s="26"/>
      <c r="D76" s="26"/>
      <c r="E76" s="27">
        <f>SUM(E59:E75)</f>
        <v>13275.48913</v>
      </c>
      <c r="F76" s="28"/>
      <c r="G76"/>
      <c r="H76" s="9"/>
      <c r="I76" s="9"/>
      <c r="J76" s="9"/>
      <c r="K76" s="9"/>
      <c r="L76" s="9"/>
      <c r="M76" s="9"/>
    </row>
    <row r="77" spans="2:13" s="5" customFormat="1" ht="12.75" customHeight="1" x14ac:dyDescent="0.3">
      <c r="B77" s="15" t="s">
        <v>49</v>
      </c>
      <c r="C77" s="16"/>
      <c r="D77" s="16"/>
      <c r="E77" s="16"/>
      <c r="F77" s="24"/>
      <c r="G77"/>
      <c r="H77" s="9"/>
      <c r="I77" s="9"/>
      <c r="J77" s="9"/>
      <c r="K77" s="9"/>
      <c r="L77" s="9"/>
      <c r="M77" s="9"/>
    </row>
    <row r="78" spans="2:13" s="5" customFormat="1" ht="19.5" customHeight="1" x14ac:dyDescent="0.3">
      <c r="B78" s="19" t="s">
        <v>13</v>
      </c>
      <c r="C78" s="23" t="s">
        <v>37</v>
      </c>
      <c r="D78" s="21">
        <v>44981</v>
      </c>
      <c r="E78" s="37">
        <v>605.07368000000008</v>
      </c>
      <c r="F78" s="20">
        <v>184</v>
      </c>
      <c r="G78"/>
      <c r="H78" s="9"/>
      <c r="I78" s="9"/>
      <c r="J78" s="9"/>
      <c r="K78" s="9"/>
      <c r="L78" s="9"/>
      <c r="M78" s="9"/>
    </row>
    <row r="79" spans="2:13" s="5" customFormat="1" ht="19.5" customHeight="1" x14ac:dyDescent="0.3">
      <c r="B79" s="19" t="s">
        <v>15</v>
      </c>
      <c r="C79" s="23" t="s">
        <v>37</v>
      </c>
      <c r="D79" s="21">
        <v>44981</v>
      </c>
      <c r="E79" s="37">
        <v>92.834389999999999</v>
      </c>
      <c r="F79" s="20">
        <v>158</v>
      </c>
      <c r="G79"/>
      <c r="H79" s="9"/>
      <c r="I79" s="9"/>
      <c r="J79" s="9"/>
      <c r="K79" s="9"/>
      <c r="L79" s="9"/>
      <c r="M79" s="9"/>
    </row>
    <row r="80" spans="2:13" s="5" customFormat="1" ht="19.5" customHeight="1" x14ac:dyDescent="0.3">
      <c r="B80" s="19" t="s">
        <v>16</v>
      </c>
      <c r="C80" s="23" t="s">
        <v>37</v>
      </c>
      <c r="D80" s="21">
        <v>44981</v>
      </c>
      <c r="E80" s="37">
        <v>12.192</v>
      </c>
      <c r="F80" s="20">
        <v>50</v>
      </c>
      <c r="G80"/>
      <c r="H80" s="9"/>
      <c r="I80" s="9"/>
      <c r="J80" s="9"/>
      <c r="K80" s="9"/>
      <c r="L80" s="9"/>
      <c r="M80" s="9"/>
    </row>
    <row r="81" spans="2:13" s="5" customFormat="1" ht="19.5" customHeight="1" x14ac:dyDescent="0.3">
      <c r="B81" s="19" t="s">
        <v>47</v>
      </c>
      <c r="C81" s="23" t="s">
        <v>29</v>
      </c>
      <c r="D81" s="21">
        <v>44981</v>
      </c>
      <c r="E81" s="37">
        <v>127.57023</v>
      </c>
      <c r="F81" s="20">
        <v>31</v>
      </c>
      <c r="G81"/>
      <c r="H81" s="9"/>
      <c r="I81" s="9"/>
      <c r="J81" s="9"/>
      <c r="K81" s="9"/>
      <c r="L81" s="9"/>
      <c r="M81" s="9"/>
    </row>
    <row r="82" spans="2:13" s="5" customFormat="1" ht="19.5" customHeight="1" x14ac:dyDescent="0.3">
      <c r="B82" s="19" t="s">
        <v>51</v>
      </c>
      <c r="C82" s="23" t="s">
        <v>29</v>
      </c>
      <c r="D82" s="21">
        <v>44981</v>
      </c>
      <c r="E82" s="37">
        <v>9748.5438200000008</v>
      </c>
      <c r="F82" s="20">
        <v>8162</v>
      </c>
      <c r="G82"/>
      <c r="H82" s="9"/>
      <c r="I82" s="9"/>
      <c r="J82" s="9"/>
      <c r="K82" s="9"/>
      <c r="L82" s="9"/>
      <c r="M82" s="9"/>
    </row>
    <row r="83" spans="2:13" s="5" customFormat="1" ht="19.5" customHeight="1" x14ac:dyDescent="0.3">
      <c r="B83" s="19" t="s">
        <v>39</v>
      </c>
      <c r="C83" s="23" t="s">
        <v>29</v>
      </c>
      <c r="D83" s="21">
        <v>44981</v>
      </c>
      <c r="E83" s="37">
        <v>99.07041000000001</v>
      </c>
      <c r="F83" s="20">
        <v>131</v>
      </c>
      <c r="G83"/>
      <c r="H83" s="9"/>
      <c r="I83" s="9"/>
      <c r="J83" s="9"/>
      <c r="K83" s="9"/>
      <c r="L83" s="9"/>
      <c r="M83" s="9"/>
    </row>
    <row r="84" spans="2:13" s="5" customFormat="1" ht="19.5" customHeight="1" x14ac:dyDescent="0.3">
      <c r="B84" s="19" t="s">
        <v>52</v>
      </c>
      <c r="C84" s="23" t="s">
        <v>29</v>
      </c>
      <c r="D84" s="21">
        <v>44981</v>
      </c>
      <c r="E84" s="37">
        <v>23854.707770000001</v>
      </c>
      <c r="F84" s="20">
        <v>51176</v>
      </c>
      <c r="G84"/>
      <c r="H84" s="9"/>
      <c r="I84" s="9"/>
      <c r="J84" s="9"/>
      <c r="K84" s="9"/>
      <c r="L84" s="9"/>
      <c r="M84" s="9"/>
    </row>
    <row r="85" spans="2:13" s="5" customFormat="1" ht="19.5" customHeight="1" x14ac:dyDescent="0.3">
      <c r="B85" s="19" t="s">
        <v>53</v>
      </c>
      <c r="C85" s="23" t="s">
        <v>29</v>
      </c>
      <c r="D85" s="21">
        <v>44981</v>
      </c>
      <c r="E85" s="37">
        <v>8.58</v>
      </c>
      <c r="F85" s="20">
        <v>7</v>
      </c>
      <c r="G85"/>
      <c r="H85" s="9"/>
      <c r="I85" s="9"/>
      <c r="J85" s="9"/>
      <c r="K85" s="9"/>
      <c r="L85" s="9"/>
      <c r="M85" s="9"/>
    </row>
    <row r="86" spans="2:13" s="5" customFormat="1" ht="19.5" customHeight="1" x14ac:dyDescent="0.3">
      <c r="B86" s="19" t="s">
        <v>54</v>
      </c>
      <c r="C86" s="23" t="s">
        <v>29</v>
      </c>
      <c r="D86" s="21">
        <v>44981</v>
      </c>
      <c r="E86" s="37">
        <v>13.32685</v>
      </c>
      <c r="F86" s="20">
        <v>32</v>
      </c>
      <c r="G86"/>
      <c r="H86" s="9"/>
      <c r="I86" s="9"/>
      <c r="J86" s="9"/>
      <c r="K86" s="9"/>
      <c r="L86" s="9"/>
      <c r="M86" s="9"/>
    </row>
    <row r="87" spans="2:13" s="5" customFormat="1" ht="19.5" customHeight="1" x14ac:dyDescent="0.3">
      <c r="B87" s="19" t="s">
        <v>19</v>
      </c>
      <c r="C87" s="23" t="s">
        <v>40</v>
      </c>
      <c r="D87" s="21">
        <v>44981</v>
      </c>
      <c r="E87" s="37">
        <v>4314.7546700000003</v>
      </c>
      <c r="F87" s="20">
        <v>2353</v>
      </c>
      <c r="G87"/>
      <c r="H87" s="9"/>
      <c r="I87" s="9"/>
      <c r="J87" s="9"/>
      <c r="K87" s="9"/>
      <c r="L87" s="9"/>
      <c r="M87" s="9"/>
    </row>
    <row r="88" spans="2:13" s="5" customFormat="1" ht="19.5" customHeight="1" x14ac:dyDescent="0.3">
      <c r="B88" s="19" t="s">
        <v>21</v>
      </c>
      <c r="C88" s="23" t="s">
        <v>40</v>
      </c>
      <c r="D88" s="21">
        <v>44981</v>
      </c>
      <c r="E88" s="37">
        <v>81.118189999999998</v>
      </c>
      <c r="F88" s="20">
        <v>66</v>
      </c>
      <c r="G88"/>
      <c r="H88" s="9"/>
      <c r="I88" s="9"/>
      <c r="J88" s="9"/>
      <c r="K88" s="9"/>
      <c r="L88" s="9"/>
      <c r="M88" s="9"/>
    </row>
    <row r="89" spans="2:13" s="5" customFormat="1" ht="24" customHeight="1" x14ac:dyDescent="0.3">
      <c r="B89" s="19" t="s">
        <v>41</v>
      </c>
      <c r="C89" s="23" t="s">
        <v>40</v>
      </c>
      <c r="D89" s="21">
        <v>44981</v>
      </c>
      <c r="E89" s="37">
        <v>3620.4970099999996</v>
      </c>
      <c r="F89" s="20">
        <v>2009</v>
      </c>
      <c r="G89"/>
      <c r="H89" s="9"/>
      <c r="I89" s="9"/>
      <c r="J89" s="9"/>
      <c r="K89" s="9"/>
      <c r="L89" s="9"/>
      <c r="M89" s="9"/>
    </row>
    <row r="90" spans="2:13" s="5" customFormat="1" ht="19.5" customHeight="1" x14ac:dyDescent="0.3">
      <c r="B90" s="19" t="s">
        <v>42</v>
      </c>
      <c r="C90" s="23" t="s">
        <v>40</v>
      </c>
      <c r="D90" s="21">
        <v>44981</v>
      </c>
      <c r="E90" s="37">
        <v>993.90251000000001</v>
      </c>
      <c r="F90" s="20">
        <v>2354</v>
      </c>
      <c r="G90"/>
      <c r="H90" s="9"/>
      <c r="I90" s="9"/>
      <c r="J90" s="9"/>
      <c r="K90" s="9"/>
      <c r="L90" s="9"/>
      <c r="M90" s="9"/>
    </row>
    <row r="91" spans="2:13" s="5" customFormat="1" ht="19.5" customHeight="1" x14ac:dyDescent="0.3">
      <c r="B91" s="19" t="s">
        <v>22</v>
      </c>
      <c r="C91" s="23" t="s">
        <v>40</v>
      </c>
      <c r="D91" s="21">
        <v>44981</v>
      </c>
      <c r="E91" s="37">
        <v>268.97652999999997</v>
      </c>
      <c r="F91" s="20">
        <v>298</v>
      </c>
      <c r="G91"/>
      <c r="H91" s="9"/>
      <c r="I91" s="9"/>
      <c r="J91" s="9"/>
      <c r="K91" s="9"/>
      <c r="L91" s="9"/>
      <c r="M91" s="9"/>
    </row>
    <row r="92" spans="2:13" s="5" customFormat="1" ht="19.5" customHeight="1" x14ac:dyDescent="0.3">
      <c r="B92" s="19" t="s">
        <v>23</v>
      </c>
      <c r="C92" s="23" t="s">
        <v>40</v>
      </c>
      <c r="D92" s="21">
        <v>44981</v>
      </c>
      <c r="E92" s="37">
        <v>39.147019999999998</v>
      </c>
      <c r="F92" s="20" t="s">
        <v>30</v>
      </c>
      <c r="G92"/>
      <c r="H92" s="9"/>
      <c r="I92" s="9"/>
      <c r="J92" s="9"/>
      <c r="K92" s="9"/>
      <c r="L92" s="9"/>
      <c r="M92" s="9"/>
    </row>
    <row r="93" spans="2:13" s="5" customFormat="1" ht="19.5" customHeight="1" x14ac:dyDescent="0.3">
      <c r="B93" s="19" t="s">
        <v>25</v>
      </c>
      <c r="C93" s="23" t="s">
        <v>40</v>
      </c>
      <c r="D93" s="21">
        <v>44981</v>
      </c>
      <c r="E93" s="37">
        <v>64.233550000000008</v>
      </c>
      <c r="F93" s="20">
        <v>205</v>
      </c>
      <c r="G93"/>
      <c r="H93" s="9"/>
      <c r="I93" s="9"/>
      <c r="J93" s="9"/>
      <c r="K93" s="9"/>
      <c r="L93" s="9"/>
      <c r="M93" s="9"/>
    </row>
    <row r="94" spans="2:13" s="5" customFormat="1" ht="19.5" customHeight="1" x14ac:dyDescent="0.3">
      <c r="B94" s="19" t="s">
        <v>26</v>
      </c>
      <c r="C94" s="23" t="s">
        <v>40</v>
      </c>
      <c r="D94" s="21">
        <v>44981</v>
      </c>
      <c r="E94" s="37">
        <v>4.4253</v>
      </c>
      <c r="F94" s="20">
        <v>5</v>
      </c>
      <c r="G94"/>
      <c r="H94" s="9"/>
      <c r="I94" s="9"/>
      <c r="J94" s="9"/>
      <c r="K94" s="9"/>
      <c r="L94" s="9"/>
      <c r="M94" s="9"/>
    </row>
    <row r="95" spans="2:13" s="5" customFormat="1" ht="24" customHeight="1" x14ac:dyDescent="0.3">
      <c r="B95" s="19" t="s">
        <v>27</v>
      </c>
      <c r="C95" s="23" t="s">
        <v>40</v>
      </c>
      <c r="D95" s="21">
        <v>44981</v>
      </c>
      <c r="E95" s="37">
        <v>149.52131</v>
      </c>
      <c r="F95" s="20">
        <v>91</v>
      </c>
      <c r="G95"/>
      <c r="H95" s="9"/>
      <c r="I95" s="9"/>
      <c r="J95" s="9"/>
      <c r="K95" s="9"/>
      <c r="L95" s="9"/>
      <c r="M95" s="9"/>
    </row>
    <row r="96" spans="2:13" s="5" customFormat="1" ht="24" customHeight="1" x14ac:dyDescent="0.3">
      <c r="B96" s="19" t="s">
        <v>48</v>
      </c>
      <c r="C96" s="23" t="s">
        <v>29</v>
      </c>
      <c r="D96" s="21">
        <v>44981</v>
      </c>
      <c r="E96" s="37">
        <v>26.260549999999999</v>
      </c>
      <c r="F96" s="20">
        <v>11</v>
      </c>
      <c r="G96"/>
      <c r="H96" s="9"/>
      <c r="I96" s="9"/>
      <c r="J96" s="9"/>
      <c r="K96" s="9"/>
      <c r="L96" s="9"/>
      <c r="M96" s="9"/>
    </row>
    <row r="97" spans="2:13" s="5" customFormat="1" ht="19.5" customHeight="1" x14ac:dyDescent="0.3">
      <c r="B97" s="25" t="s">
        <v>50</v>
      </c>
      <c r="C97" s="26"/>
      <c r="D97" s="26"/>
      <c r="E97" s="27">
        <f>SUM(E78:E96)</f>
        <v>44124.735789999992</v>
      </c>
      <c r="F97" s="28"/>
      <c r="G97"/>
      <c r="H97" s="9"/>
      <c r="I97" s="9"/>
      <c r="J97" s="9"/>
      <c r="K97" s="9"/>
      <c r="L97" s="9"/>
      <c r="M97" s="9"/>
    </row>
    <row r="98" spans="2:13" s="5" customFormat="1" ht="12.75" customHeight="1" x14ac:dyDescent="0.3">
      <c r="B98" s="15" t="s">
        <v>55</v>
      </c>
      <c r="C98" s="16"/>
      <c r="D98" s="16"/>
      <c r="E98" s="16"/>
      <c r="F98" s="24"/>
      <c r="G98"/>
      <c r="H98" s="9"/>
      <c r="I98" s="9"/>
      <c r="J98" s="9"/>
      <c r="K98" s="9"/>
      <c r="L98" s="9"/>
      <c r="M98" s="9"/>
    </row>
    <row r="99" spans="2:13" s="5" customFormat="1" ht="19.5" customHeight="1" x14ac:dyDescent="0.3">
      <c r="B99" s="19" t="s">
        <v>13</v>
      </c>
      <c r="C99" s="23" t="s">
        <v>37</v>
      </c>
      <c r="D99" s="21">
        <v>45009</v>
      </c>
      <c r="E99" s="37">
        <v>318.84683000000001</v>
      </c>
      <c r="F99" s="20">
        <v>143</v>
      </c>
      <c r="G99"/>
      <c r="H99" s="9"/>
      <c r="I99" s="9"/>
      <c r="J99" s="9"/>
      <c r="K99" s="9"/>
      <c r="L99" s="9"/>
      <c r="M99" s="9"/>
    </row>
    <row r="100" spans="2:13" s="5" customFormat="1" ht="19.5" customHeight="1" x14ac:dyDescent="0.3">
      <c r="B100" s="19" t="s">
        <v>15</v>
      </c>
      <c r="C100" s="23" t="s">
        <v>37</v>
      </c>
      <c r="D100" s="21">
        <v>45009</v>
      </c>
      <c r="E100" s="37">
        <v>86.398789999999991</v>
      </c>
      <c r="F100" s="20">
        <v>205</v>
      </c>
      <c r="G100"/>
      <c r="H100" s="9"/>
      <c r="I100" s="9"/>
      <c r="J100" s="9"/>
      <c r="K100" s="9"/>
      <c r="L100" s="9"/>
      <c r="M100" s="9"/>
    </row>
    <row r="101" spans="2:13" s="5" customFormat="1" ht="19.5" customHeight="1" x14ac:dyDescent="0.3">
      <c r="B101" s="19" t="s">
        <v>38</v>
      </c>
      <c r="C101" s="23" t="s">
        <v>29</v>
      </c>
      <c r="D101" s="21">
        <v>45009</v>
      </c>
      <c r="E101" s="37">
        <v>54.740730000000006</v>
      </c>
      <c r="F101" s="20">
        <v>34</v>
      </c>
      <c r="G101"/>
      <c r="H101" s="9"/>
      <c r="I101" s="9"/>
      <c r="J101" s="9"/>
      <c r="K101" s="9"/>
      <c r="L101" s="9"/>
      <c r="M101" s="9"/>
    </row>
    <row r="102" spans="2:13" s="5" customFormat="1" ht="19.5" customHeight="1" x14ac:dyDescent="0.3">
      <c r="B102" s="19" t="s">
        <v>16</v>
      </c>
      <c r="C102" s="23" t="s">
        <v>37</v>
      </c>
      <c r="D102" s="21">
        <v>45009</v>
      </c>
      <c r="E102" s="37">
        <v>12.471440000000001</v>
      </c>
      <c r="F102" s="20">
        <v>69</v>
      </c>
      <c r="G102"/>
      <c r="H102" s="9"/>
      <c r="I102" s="9"/>
      <c r="J102" s="9"/>
      <c r="K102" s="9"/>
      <c r="L102" s="9"/>
      <c r="M102" s="9"/>
    </row>
    <row r="103" spans="2:13" s="5" customFormat="1" ht="19.5" customHeight="1" x14ac:dyDescent="0.3">
      <c r="B103" s="19" t="s">
        <v>47</v>
      </c>
      <c r="C103" s="23" t="s">
        <v>29</v>
      </c>
      <c r="D103" s="21">
        <v>45009</v>
      </c>
      <c r="E103" s="37">
        <v>86.964939999999999</v>
      </c>
      <c r="F103" s="20">
        <v>42</v>
      </c>
      <c r="G103"/>
      <c r="H103" s="9"/>
      <c r="I103" s="9"/>
      <c r="J103" s="9"/>
      <c r="K103" s="9"/>
      <c r="L103" s="9"/>
      <c r="M103" s="9"/>
    </row>
    <row r="104" spans="2:13" s="5" customFormat="1" ht="19.5" customHeight="1" x14ac:dyDescent="0.3">
      <c r="B104" s="19" t="s">
        <v>17</v>
      </c>
      <c r="C104" s="23" t="s">
        <v>37</v>
      </c>
      <c r="D104" s="21">
        <v>45009</v>
      </c>
      <c r="E104" s="37">
        <v>87.802379999999999</v>
      </c>
      <c r="F104" s="20">
        <v>723</v>
      </c>
      <c r="G104"/>
      <c r="H104" s="9"/>
      <c r="I104" s="9"/>
      <c r="J104" s="9"/>
      <c r="K104" s="9"/>
      <c r="L104" s="9"/>
      <c r="M104" s="9"/>
    </row>
    <row r="105" spans="2:13" s="5" customFormat="1" ht="19.5" customHeight="1" x14ac:dyDescent="0.3">
      <c r="B105" s="19" t="s">
        <v>51</v>
      </c>
      <c r="C105" s="23" t="s">
        <v>29</v>
      </c>
      <c r="D105" s="21">
        <v>45009</v>
      </c>
      <c r="E105" s="37">
        <v>94.626149999999996</v>
      </c>
      <c r="F105" s="20">
        <v>116</v>
      </c>
      <c r="G105"/>
      <c r="H105" s="9"/>
      <c r="I105" s="9"/>
      <c r="J105" s="9"/>
      <c r="K105" s="9"/>
      <c r="L105" s="9"/>
      <c r="M105" s="9"/>
    </row>
    <row r="106" spans="2:13" s="5" customFormat="1" ht="19.5" customHeight="1" x14ac:dyDescent="0.3">
      <c r="B106" s="19" t="s">
        <v>39</v>
      </c>
      <c r="C106" s="23" t="s">
        <v>29</v>
      </c>
      <c r="D106" s="21">
        <v>45009</v>
      </c>
      <c r="E106" s="37">
        <v>144.63895000000002</v>
      </c>
      <c r="F106" s="20">
        <v>54</v>
      </c>
      <c r="G106"/>
      <c r="H106" s="9"/>
      <c r="I106" s="9"/>
      <c r="J106" s="9"/>
      <c r="K106" s="9"/>
      <c r="L106" s="9"/>
      <c r="M106" s="9"/>
    </row>
    <row r="107" spans="2:13" s="5" customFormat="1" ht="19.5" customHeight="1" x14ac:dyDescent="0.3">
      <c r="B107" s="19" t="s">
        <v>52</v>
      </c>
      <c r="C107" s="23" t="s">
        <v>29</v>
      </c>
      <c r="D107" s="21">
        <v>45009</v>
      </c>
      <c r="E107" s="37">
        <v>375.12527</v>
      </c>
      <c r="F107" s="20">
        <v>530</v>
      </c>
      <c r="G107"/>
      <c r="H107" s="9"/>
      <c r="I107" s="9"/>
      <c r="J107" s="9"/>
      <c r="K107" s="9"/>
      <c r="L107" s="9"/>
      <c r="M107" s="9"/>
    </row>
    <row r="108" spans="2:13" s="5" customFormat="1" ht="19.5" customHeight="1" x14ac:dyDescent="0.3">
      <c r="B108" s="19" t="s">
        <v>53</v>
      </c>
      <c r="C108" s="23" t="s">
        <v>29</v>
      </c>
      <c r="D108" s="21">
        <v>45009</v>
      </c>
      <c r="E108" s="37">
        <v>1.1220000000000001</v>
      </c>
      <c r="F108" s="20" t="s">
        <v>30</v>
      </c>
      <c r="G108"/>
      <c r="H108" s="9"/>
      <c r="I108" s="9"/>
      <c r="J108" s="9"/>
      <c r="K108" s="9"/>
      <c r="L108" s="9"/>
      <c r="M108" s="9"/>
    </row>
    <row r="109" spans="2:13" s="5" customFormat="1" ht="19.5" customHeight="1" x14ac:dyDescent="0.3">
      <c r="B109" s="19" t="s">
        <v>54</v>
      </c>
      <c r="C109" s="23" t="s">
        <v>29</v>
      </c>
      <c r="D109" s="21">
        <v>45009</v>
      </c>
      <c r="E109" s="45">
        <v>0.40849999999999997</v>
      </c>
      <c r="F109" s="20" t="s">
        <v>30</v>
      </c>
      <c r="G109"/>
      <c r="H109" s="9"/>
      <c r="I109" s="9"/>
      <c r="J109" s="9"/>
      <c r="K109" s="9"/>
      <c r="L109" s="9"/>
      <c r="M109" s="9"/>
    </row>
    <row r="110" spans="2:13" s="5" customFormat="1" ht="24" customHeight="1" x14ac:dyDescent="0.3">
      <c r="B110" s="19" t="s">
        <v>57</v>
      </c>
      <c r="C110" s="23" t="s">
        <v>29</v>
      </c>
      <c r="D110" s="21">
        <v>45009</v>
      </c>
      <c r="E110" s="37">
        <v>421.88826</v>
      </c>
      <c r="F110" s="20">
        <v>83</v>
      </c>
      <c r="G110"/>
      <c r="H110" s="9"/>
      <c r="I110" s="9"/>
      <c r="J110" s="9"/>
      <c r="K110" s="9"/>
      <c r="L110" s="9"/>
      <c r="M110" s="9"/>
    </row>
    <row r="111" spans="2:13" s="5" customFormat="1" ht="19.5" customHeight="1" x14ac:dyDescent="0.3">
      <c r="B111" s="19" t="s">
        <v>58</v>
      </c>
      <c r="C111" s="23" t="s">
        <v>29</v>
      </c>
      <c r="D111" s="21">
        <v>45009</v>
      </c>
      <c r="E111" s="37">
        <v>104.17965</v>
      </c>
      <c r="F111" s="20">
        <v>14</v>
      </c>
      <c r="G111"/>
      <c r="H111" s="9"/>
      <c r="I111" s="9"/>
      <c r="J111" s="9"/>
      <c r="K111" s="9"/>
      <c r="L111" s="9"/>
      <c r="M111" s="9"/>
    </row>
    <row r="112" spans="2:13" s="5" customFormat="1" ht="19.5" customHeight="1" x14ac:dyDescent="0.3">
      <c r="B112" s="19" t="s">
        <v>18</v>
      </c>
      <c r="C112" s="23" t="s">
        <v>37</v>
      </c>
      <c r="D112" s="21">
        <v>45009</v>
      </c>
      <c r="E112" s="17">
        <v>925.96693999999991</v>
      </c>
      <c r="F112" s="20">
        <v>3288</v>
      </c>
      <c r="G112"/>
      <c r="H112" s="9"/>
      <c r="I112" s="9"/>
      <c r="J112" s="9"/>
      <c r="K112" s="9"/>
      <c r="L112" s="9"/>
      <c r="M112" s="9"/>
    </row>
    <row r="113" spans="2:13" s="5" customFormat="1" ht="19.5" customHeight="1" x14ac:dyDescent="0.3">
      <c r="B113" s="19" t="s">
        <v>19</v>
      </c>
      <c r="C113" s="23" t="s">
        <v>40</v>
      </c>
      <c r="D113" s="21">
        <v>45009</v>
      </c>
      <c r="E113" s="37">
        <v>1562.8530699999999</v>
      </c>
      <c r="F113" s="20">
        <v>365</v>
      </c>
      <c r="G113"/>
      <c r="H113" s="9"/>
      <c r="I113" s="9"/>
      <c r="J113" s="9"/>
      <c r="K113" s="9"/>
      <c r="L113" s="9"/>
      <c r="M113" s="9"/>
    </row>
    <row r="114" spans="2:13" s="5" customFormat="1" ht="19.5" customHeight="1" x14ac:dyDescent="0.3">
      <c r="B114" s="19" t="s">
        <v>21</v>
      </c>
      <c r="C114" s="23" t="s">
        <v>40</v>
      </c>
      <c r="D114" s="21">
        <v>45009</v>
      </c>
      <c r="E114" s="37">
        <v>27.904499999999999</v>
      </c>
      <c r="F114" s="20">
        <v>21</v>
      </c>
      <c r="G114"/>
      <c r="H114" s="9"/>
      <c r="I114" s="9"/>
      <c r="J114" s="9"/>
      <c r="K114" s="9"/>
      <c r="L114" s="9"/>
      <c r="M114" s="9"/>
    </row>
    <row r="115" spans="2:13" s="5" customFormat="1" ht="24" customHeight="1" x14ac:dyDescent="0.3">
      <c r="B115" s="19" t="s">
        <v>41</v>
      </c>
      <c r="C115" s="23" t="s">
        <v>40</v>
      </c>
      <c r="D115" s="21">
        <v>45009</v>
      </c>
      <c r="E115" s="37">
        <v>1319.2152900000001</v>
      </c>
      <c r="F115" s="20">
        <v>367</v>
      </c>
      <c r="G115"/>
      <c r="H115" s="9"/>
      <c r="I115" s="9"/>
      <c r="J115" s="9"/>
      <c r="K115" s="9"/>
      <c r="L115" s="9"/>
      <c r="M115" s="9"/>
    </row>
    <row r="116" spans="2:13" s="5" customFormat="1" ht="19.5" customHeight="1" x14ac:dyDescent="0.3">
      <c r="B116" s="19" t="s">
        <v>42</v>
      </c>
      <c r="C116" s="23" t="s">
        <v>40</v>
      </c>
      <c r="D116" s="21">
        <v>45009</v>
      </c>
      <c r="E116" s="37">
        <v>300.37713000000002</v>
      </c>
      <c r="F116" s="20">
        <v>353</v>
      </c>
      <c r="G116"/>
      <c r="H116" s="9"/>
      <c r="I116" s="9"/>
      <c r="J116" s="9"/>
      <c r="K116" s="9"/>
      <c r="L116" s="9"/>
      <c r="M116" s="9"/>
    </row>
    <row r="117" spans="2:13" s="5" customFormat="1" ht="19.5" customHeight="1" x14ac:dyDescent="0.3">
      <c r="B117" s="19" t="s">
        <v>22</v>
      </c>
      <c r="C117" s="23" t="s">
        <v>40</v>
      </c>
      <c r="D117" s="21">
        <v>45009</v>
      </c>
      <c r="E117" s="37">
        <v>189.51949999999999</v>
      </c>
      <c r="F117" s="20">
        <v>210</v>
      </c>
      <c r="G117"/>
      <c r="H117" s="9"/>
      <c r="I117" s="9"/>
      <c r="J117" s="9"/>
      <c r="K117" s="9"/>
      <c r="L117" s="9"/>
      <c r="M117" s="9"/>
    </row>
    <row r="118" spans="2:13" s="5" customFormat="1" ht="19.5" customHeight="1" x14ac:dyDescent="0.3">
      <c r="B118" s="19" t="s">
        <v>25</v>
      </c>
      <c r="C118" s="23" t="s">
        <v>40</v>
      </c>
      <c r="D118" s="21">
        <v>45009</v>
      </c>
      <c r="E118" s="37">
        <v>13.904590000000001</v>
      </c>
      <c r="F118" s="20">
        <v>16</v>
      </c>
      <c r="G118"/>
      <c r="H118" s="9"/>
      <c r="I118" s="9"/>
      <c r="J118" s="9"/>
      <c r="K118" s="9"/>
      <c r="L118" s="9"/>
      <c r="M118" s="9"/>
    </row>
    <row r="119" spans="2:13" s="5" customFormat="1" ht="19.5" customHeight="1" x14ac:dyDescent="0.3">
      <c r="B119" s="19" t="s">
        <v>26</v>
      </c>
      <c r="C119" s="23" t="s">
        <v>40</v>
      </c>
      <c r="D119" s="21">
        <v>45009</v>
      </c>
      <c r="E119" s="37">
        <v>10.044</v>
      </c>
      <c r="F119" s="20" t="s">
        <v>30</v>
      </c>
      <c r="G119"/>
      <c r="H119" s="9"/>
      <c r="I119" s="9"/>
      <c r="J119" s="9"/>
      <c r="K119" s="9"/>
      <c r="L119" s="9"/>
      <c r="M119" s="9"/>
    </row>
    <row r="120" spans="2:13" s="5" customFormat="1" ht="19.5" customHeight="1" x14ac:dyDescent="0.3">
      <c r="B120" s="19" t="s">
        <v>27</v>
      </c>
      <c r="C120" s="23" t="s">
        <v>40</v>
      </c>
      <c r="D120" s="21">
        <v>45009</v>
      </c>
      <c r="E120" s="17">
        <v>1.2111700000000001</v>
      </c>
      <c r="F120" s="20" t="s">
        <v>30</v>
      </c>
      <c r="G120"/>
      <c r="H120" s="9"/>
      <c r="I120" s="9"/>
      <c r="J120" s="9"/>
      <c r="K120" s="9"/>
      <c r="L120" s="9"/>
      <c r="M120" s="9"/>
    </row>
    <row r="121" spans="2:13" s="5" customFormat="1" ht="19.5" customHeight="1" x14ac:dyDescent="0.3">
      <c r="B121" s="19" t="s">
        <v>43</v>
      </c>
      <c r="C121" s="23" t="s">
        <v>29</v>
      </c>
      <c r="D121" s="21">
        <v>45009</v>
      </c>
      <c r="E121" s="38">
        <v>0.85374000000000005</v>
      </c>
      <c r="F121" s="20" t="s">
        <v>30</v>
      </c>
      <c r="G121"/>
      <c r="H121" s="9"/>
      <c r="I121" s="9"/>
      <c r="J121" s="9"/>
      <c r="K121" s="9"/>
      <c r="L121" s="9"/>
      <c r="M121" s="9"/>
    </row>
    <row r="122" spans="2:13" s="5" customFormat="1" ht="19.5" customHeight="1" x14ac:dyDescent="0.3">
      <c r="B122" s="25" t="s">
        <v>56</v>
      </c>
      <c r="C122" s="26"/>
      <c r="D122" s="26"/>
      <c r="E122" s="27">
        <f>SUM(E99:E121)</f>
        <v>6141.0638199999985</v>
      </c>
      <c r="F122" s="28"/>
      <c r="G122"/>
      <c r="H122" s="9"/>
      <c r="I122" s="9"/>
      <c r="J122" s="9"/>
      <c r="K122" s="9"/>
      <c r="L122" s="9"/>
      <c r="M122" s="9"/>
    </row>
    <row r="123" spans="2:13" s="5" customFormat="1" ht="12.75" customHeight="1" x14ac:dyDescent="0.3">
      <c r="B123" s="15" t="s">
        <v>59</v>
      </c>
      <c r="C123" s="16"/>
      <c r="D123" s="16"/>
      <c r="E123" s="16"/>
      <c r="F123" s="24"/>
      <c r="G123"/>
      <c r="H123" s="9"/>
      <c r="I123" s="9"/>
      <c r="J123" s="9"/>
      <c r="K123" s="9"/>
      <c r="L123" s="9"/>
      <c r="M123" s="9"/>
    </row>
    <row r="124" spans="2:13" s="5" customFormat="1" ht="19.5" customHeight="1" x14ac:dyDescent="0.3">
      <c r="B124" s="19" t="s">
        <v>13</v>
      </c>
      <c r="C124" s="23" t="s">
        <v>37</v>
      </c>
      <c r="D124" s="21">
        <v>45040</v>
      </c>
      <c r="E124" s="17">
        <v>782.84656999999993</v>
      </c>
      <c r="F124" s="20">
        <v>1787</v>
      </c>
      <c r="G124"/>
      <c r="H124" s="9"/>
      <c r="I124" s="9"/>
      <c r="J124" s="9"/>
      <c r="K124" s="9"/>
      <c r="L124" s="9"/>
      <c r="M124" s="9"/>
    </row>
    <row r="125" spans="2:13" s="5" customFormat="1" ht="19.5" customHeight="1" x14ac:dyDescent="0.3">
      <c r="B125" s="19" t="s">
        <v>15</v>
      </c>
      <c r="C125" s="23" t="s">
        <v>37</v>
      </c>
      <c r="D125" s="21">
        <v>45040</v>
      </c>
      <c r="E125" s="17">
        <v>1095.31972</v>
      </c>
      <c r="F125" s="20">
        <v>2577</v>
      </c>
      <c r="G125"/>
      <c r="H125" s="9"/>
      <c r="I125" s="9"/>
      <c r="J125" s="9"/>
      <c r="K125" s="9"/>
      <c r="L125" s="9"/>
      <c r="M125" s="9"/>
    </row>
    <row r="126" spans="2:13" s="5" customFormat="1" ht="19.5" customHeight="1" x14ac:dyDescent="0.3">
      <c r="B126" s="19" t="s">
        <v>16</v>
      </c>
      <c r="C126" s="23" t="s">
        <v>37</v>
      </c>
      <c r="D126" s="21">
        <v>45040</v>
      </c>
      <c r="E126" s="17">
        <v>2.4050799999999999</v>
      </c>
      <c r="F126" s="20">
        <v>8</v>
      </c>
      <c r="G126"/>
      <c r="H126" s="9"/>
      <c r="I126" s="9"/>
      <c r="J126" s="9"/>
      <c r="K126" s="9"/>
      <c r="L126" s="9"/>
      <c r="M126" s="9"/>
    </row>
    <row r="127" spans="2:13" s="5" customFormat="1" ht="19.5" customHeight="1" x14ac:dyDescent="0.3">
      <c r="B127" s="19" t="s">
        <v>47</v>
      </c>
      <c r="C127" s="23" t="s">
        <v>29</v>
      </c>
      <c r="D127" s="21">
        <v>45040</v>
      </c>
      <c r="E127" s="17">
        <v>173.59192999999999</v>
      </c>
      <c r="F127" s="20">
        <v>316</v>
      </c>
      <c r="G127"/>
      <c r="H127" s="9"/>
      <c r="I127" s="9"/>
      <c r="J127" s="9"/>
      <c r="K127" s="9"/>
      <c r="L127" s="9"/>
      <c r="M127" s="9"/>
    </row>
    <row r="128" spans="2:13" s="5" customFormat="1" ht="19.5" customHeight="1" x14ac:dyDescent="0.3">
      <c r="B128" s="19" t="s">
        <v>17</v>
      </c>
      <c r="C128" s="23" t="s">
        <v>37</v>
      </c>
      <c r="D128" s="21">
        <v>45040</v>
      </c>
      <c r="E128" s="17">
        <v>143.18883</v>
      </c>
      <c r="F128" s="20">
        <v>2875</v>
      </c>
      <c r="G128"/>
      <c r="H128" s="9"/>
      <c r="I128" s="9"/>
      <c r="J128" s="9"/>
      <c r="K128" s="9"/>
      <c r="L128" s="9"/>
      <c r="M128" s="9"/>
    </row>
    <row r="129" spans="2:13" s="5" customFormat="1" ht="19.5" customHeight="1" x14ac:dyDescent="0.3">
      <c r="B129" s="19" t="s">
        <v>51</v>
      </c>
      <c r="C129" s="23" t="s">
        <v>29</v>
      </c>
      <c r="D129" s="21">
        <v>45040</v>
      </c>
      <c r="E129" s="17">
        <v>95.555639999999997</v>
      </c>
      <c r="F129" s="20">
        <v>640</v>
      </c>
      <c r="G129"/>
      <c r="H129" s="9"/>
      <c r="I129" s="9"/>
      <c r="J129" s="9"/>
      <c r="K129" s="9"/>
      <c r="L129" s="9"/>
      <c r="M129" s="9"/>
    </row>
    <row r="130" spans="2:13" s="5" customFormat="1" ht="19.5" customHeight="1" x14ac:dyDescent="0.3">
      <c r="B130" s="19" t="s">
        <v>39</v>
      </c>
      <c r="C130" s="23" t="s">
        <v>29</v>
      </c>
      <c r="D130" s="21">
        <v>45040</v>
      </c>
      <c r="E130" s="17">
        <v>6.8485399999999998</v>
      </c>
      <c r="F130" s="20">
        <v>6</v>
      </c>
      <c r="G130"/>
      <c r="H130" s="9"/>
      <c r="I130" s="9"/>
      <c r="J130" s="9"/>
      <c r="K130" s="9"/>
      <c r="L130" s="9"/>
      <c r="M130" s="9"/>
    </row>
    <row r="131" spans="2:13" s="5" customFormat="1" ht="24" customHeight="1" x14ac:dyDescent="0.3">
      <c r="B131" s="19" t="s">
        <v>57</v>
      </c>
      <c r="C131" s="23" t="s">
        <v>29</v>
      </c>
      <c r="D131" s="21">
        <v>45030</v>
      </c>
      <c r="E131" s="38">
        <v>0.89424000000000003</v>
      </c>
      <c r="F131" s="20" t="s">
        <v>30</v>
      </c>
      <c r="G131"/>
      <c r="H131" s="9"/>
      <c r="I131" s="9"/>
      <c r="J131" s="9"/>
      <c r="K131" s="9"/>
      <c r="L131" s="9"/>
      <c r="M131" s="9"/>
    </row>
    <row r="132" spans="2:13" s="5" customFormat="1" ht="19.5" customHeight="1" x14ac:dyDescent="0.3">
      <c r="B132" s="19" t="s">
        <v>58</v>
      </c>
      <c r="C132" s="23" t="s">
        <v>29</v>
      </c>
      <c r="D132" s="21">
        <v>45030</v>
      </c>
      <c r="E132" s="17">
        <v>1.0245</v>
      </c>
      <c r="F132" s="20" t="s">
        <v>30</v>
      </c>
      <c r="G132"/>
      <c r="H132" s="9"/>
      <c r="I132" s="9"/>
      <c r="J132" s="9"/>
      <c r="K132" s="9"/>
      <c r="L132" s="9"/>
      <c r="M132" s="9"/>
    </row>
    <row r="133" spans="2:13" s="5" customFormat="1" ht="19.5" customHeight="1" x14ac:dyDescent="0.3">
      <c r="B133" s="19" t="s">
        <v>19</v>
      </c>
      <c r="C133" s="23" t="s">
        <v>40</v>
      </c>
      <c r="D133" s="21">
        <v>45040</v>
      </c>
      <c r="E133" s="17">
        <v>222.71079</v>
      </c>
      <c r="F133" s="20">
        <v>72</v>
      </c>
      <c r="G133"/>
      <c r="H133" s="9"/>
      <c r="I133" s="9"/>
      <c r="J133" s="9"/>
      <c r="K133" s="9"/>
      <c r="L133" s="9"/>
      <c r="M133" s="9"/>
    </row>
    <row r="134" spans="2:13" s="5" customFormat="1" ht="19.5" customHeight="1" x14ac:dyDescent="0.3">
      <c r="B134" s="19" t="s">
        <v>21</v>
      </c>
      <c r="C134" s="23" t="s">
        <v>40</v>
      </c>
      <c r="D134" s="21">
        <v>45040</v>
      </c>
      <c r="E134" s="17">
        <v>2.27644</v>
      </c>
      <c r="F134" s="20" t="s">
        <v>30</v>
      </c>
      <c r="G134"/>
      <c r="H134" s="9"/>
      <c r="I134" s="9"/>
      <c r="J134" s="9"/>
      <c r="K134" s="9"/>
      <c r="L134" s="9"/>
      <c r="M134" s="9"/>
    </row>
    <row r="135" spans="2:13" s="5" customFormat="1" ht="24" customHeight="1" x14ac:dyDescent="0.3">
      <c r="B135" s="19" t="s">
        <v>41</v>
      </c>
      <c r="C135" s="23" t="s">
        <v>40</v>
      </c>
      <c r="D135" s="21">
        <v>45040</v>
      </c>
      <c r="E135" s="17">
        <v>808.23129000000006</v>
      </c>
      <c r="F135" s="20">
        <v>191</v>
      </c>
      <c r="G135"/>
      <c r="H135" s="9"/>
      <c r="I135" s="9"/>
      <c r="J135" s="9"/>
      <c r="K135" s="9"/>
      <c r="L135" s="9"/>
      <c r="M135" s="9"/>
    </row>
    <row r="136" spans="2:13" s="5" customFormat="1" ht="19.5" customHeight="1" x14ac:dyDescent="0.3">
      <c r="B136" s="19" t="s">
        <v>42</v>
      </c>
      <c r="C136" s="23" t="s">
        <v>40</v>
      </c>
      <c r="D136" s="21">
        <v>45040</v>
      </c>
      <c r="E136" s="37">
        <v>40.49295</v>
      </c>
      <c r="F136" s="20">
        <v>64</v>
      </c>
      <c r="G136"/>
      <c r="H136" s="9"/>
      <c r="I136" s="9"/>
      <c r="J136" s="9"/>
      <c r="K136" s="9"/>
      <c r="L136" s="9"/>
      <c r="M136" s="9"/>
    </row>
    <row r="137" spans="2:13" s="5" customFormat="1" ht="19.5" customHeight="1" x14ac:dyDescent="0.3">
      <c r="B137" s="19" t="s">
        <v>22</v>
      </c>
      <c r="C137" s="23" t="s">
        <v>40</v>
      </c>
      <c r="D137" s="21">
        <v>45040</v>
      </c>
      <c r="E137" s="37">
        <v>30.229490000000002</v>
      </c>
      <c r="F137" s="20">
        <v>44</v>
      </c>
      <c r="G137"/>
      <c r="H137" s="9"/>
      <c r="I137" s="9"/>
      <c r="J137" s="9"/>
      <c r="K137" s="9"/>
      <c r="L137" s="9"/>
      <c r="M137" s="9"/>
    </row>
    <row r="138" spans="2:13" s="5" customFormat="1" ht="19.5" customHeight="1" x14ac:dyDescent="0.3">
      <c r="B138" s="19" t="s">
        <v>23</v>
      </c>
      <c r="C138" s="23" t="s">
        <v>40</v>
      </c>
      <c r="D138" s="21">
        <v>45040</v>
      </c>
      <c r="E138" s="37">
        <v>35.001139999999999</v>
      </c>
      <c r="F138" s="20" t="s">
        <v>30</v>
      </c>
      <c r="G138"/>
      <c r="H138" s="9"/>
      <c r="I138" s="9"/>
      <c r="J138" s="9"/>
      <c r="K138" s="9"/>
      <c r="L138" s="9"/>
      <c r="M138" s="9"/>
    </row>
    <row r="139" spans="2:13" s="5" customFormat="1" ht="19.5" customHeight="1" x14ac:dyDescent="0.3">
      <c r="B139" s="19" t="s">
        <v>24</v>
      </c>
      <c r="C139" s="23" t="s">
        <v>40</v>
      </c>
      <c r="D139" s="21">
        <v>45040</v>
      </c>
      <c r="E139" s="37">
        <v>35.424230000000001</v>
      </c>
      <c r="F139" s="20" t="s">
        <v>30</v>
      </c>
      <c r="G139"/>
      <c r="H139" s="9"/>
      <c r="I139" s="9"/>
      <c r="J139" s="9"/>
      <c r="K139" s="9"/>
      <c r="L139" s="9"/>
      <c r="M139" s="9"/>
    </row>
    <row r="140" spans="2:13" s="5" customFormat="1" ht="19.5" customHeight="1" x14ac:dyDescent="0.3">
      <c r="B140" s="19" t="s">
        <v>34</v>
      </c>
      <c r="C140" s="23" t="s">
        <v>29</v>
      </c>
      <c r="D140" s="21">
        <v>45040</v>
      </c>
      <c r="E140" s="37">
        <v>231.30741</v>
      </c>
      <c r="F140" s="20">
        <v>77</v>
      </c>
      <c r="G140"/>
      <c r="H140" s="9"/>
      <c r="I140" s="9"/>
      <c r="J140" s="9"/>
      <c r="K140" s="9"/>
      <c r="L140" s="9"/>
      <c r="M140" s="9"/>
    </row>
    <row r="141" spans="2:13" s="5" customFormat="1" ht="24" customHeight="1" x14ac:dyDescent="0.3">
      <c r="B141" s="19" t="s">
        <v>48</v>
      </c>
      <c r="C141" s="23" t="s">
        <v>29</v>
      </c>
      <c r="D141" s="21">
        <v>45040</v>
      </c>
      <c r="E141" s="37">
        <v>91.430700000000002</v>
      </c>
      <c r="F141" s="20">
        <v>19</v>
      </c>
      <c r="G141"/>
      <c r="H141" s="9"/>
      <c r="I141" s="9"/>
      <c r="J141" s="9"/>
      <c r="K141" s="9"/>
      <c r="L141" s="9"/>
      <c r="M141" s="9"/>
    </row>
    <row r="142" spans="2:13" s="5" customFormat="1" ht="19.5" customHeight="1" x14ac:dyDescent="0.3">
      <c r="B142" s="25" t="s">
        <v>60</v>
      </c>
      <c r="C142" s="26"/>
      <c r="D142" s="26"/>
      <c r="E142" s="27">
        <f>SUM(E124:E141)</f>
        <v>3798.7794899999999</v>
      </c>
      <c r="F142" s="28"/>
      <c r="G142"/>
      <c r="H142" s="9"/>
      <c r="I142" s="9"/>
      <c r="J142" s="9"/>
      <c r="K142" s="9"/>
      <c r="L142" s="9"/>
      <c r="M142" s="9"/>
    </row>
    <row r="143" spans="2:13" s="5" customFormat="1" ht="12.75" customHeight="1" x14ac:dyDescent="0.3">
      <c r="B143" s="15" t="s">
        <v>61</v>
      </c>
      <c r="C143" s="16"/>
      <c r="D143" s="16"/>
      <c r="E143" s="16"/>
      <c r="F143" s="24"/>
      <c r="G143"/>
      <c r="H143" s="9"/>
      <c r="I143" s="9"/>
      <c r="J143" s="9"/>
      <c r="K143" s="9"/>
      <c r="L143" s="9"/>
      <c r="M143" s="9"/>
    </row>
    <row r="144" spans="2:13" s="5" customFormat="1" ht="19.5" customHeight="1" x14ac:dyDescent="0.3">
      <c r="B144" s="19" t="s">
        <v>38</v>
      </c>
      <c r="C144" s="23" t="s">
        <v>29</v>
      </c>
      <c r="D144" s="21">
        <v>45071</v>
      </c>
      <c r="E144" s="37">
        <v>44.052109999999999</v>
      </c>
      <c r="F144" s="20">
        <v>133</v>
      </c>
      <c r="G144"/>
      <c r="H144"/>
      <c r="I144" s="9"/>
      <c r="J144" s="9"/>
      <c r="K144" s="9"/>
      <c r="L144" s="9"/>
      <c r="M144" s="9"/>
    </row>
    <row r="145" spans="2:13" s="5" customFormat="1" ht="19.5" customHeight="1" x14ac:dyDescent="0.3">
      <c r="B145" s="19" t="s">
        <v>47</v>
      </c>
      <c r="C145" s="23" t="s">
        <v>29</v>
      </c>
      <c r="D145" s="21">
        <v>45071</v>
      </c>
      <c r="E145" s="37">
        <v>10.003219999999999</v>
      </c>
      <c r="F145" s="20" t="s">
        <v>30</v>
      </c>
      <c r="G145"/>
      <c r="H145"/>
      <c r="I145" s="9"/>
      <c r="J145" s="9"/>
      <c r="K145" s="9"/>
      <c r="L145" s="9"/>
      <c r="M145" s="9"/>
    </row>
    <row r="146" spans="2:13" s="5" customFormat="1" ht="19.5" customHeight="1" x14ac:dyDescent="0.3">
      <c r="B146" s="19" t="s">
        <v>17</v>
      </c>
      <c r="C146" s="23" t="s">
        <v>37</v>
      </c>
      <c r="D146" s="21">
        <v>45071</v>
      </c>
      <c r="E146" s="37">
        <v>2.7542</v>
      </c>
      <c r="F146" s="20">
        <v>20</v>
      </c>
      <c r="G146"/>
      <c r="H146"/>
      <c r="I146" s="9"/>
      <c r="J146" s="9"/>
      <c r="K146" s="9"/>
      <c r="L146" s="9"/>
      <c r="M146" s="9"/>
    </row>
    <row r="147" spans="2:13" s="5" customFormat="1" ht="19.5" customHeight="1" x14ac:dyDescent="0.3">
      <c r="B147" s="19" t="s">
        <v>51</v>
      </c>
      <c r="C147" s="23" t="s">
        <v>29</v>
      </c>
      <c r="D147" s="21">
        <v>45071</v>
      </c>
      <c r="E147" s="37">
        <v>1.2159800000000001</v>
      </c>
      <c r="F147" s="20" t="s">
        <v>30</v>
      </c>
      <c r="G147"/>
      <c r="H147"/>
      <c r="I147" s="9"/>
      <c r="J147" s="9"/>
      <c r="K147" s="9"/>
      <c r="L147" s="9"/>
      <c r="M147" s="9"/>
    </row>
    <row r="148" spans="2:13" s="5" customFormat="1" ht="19.5" customHeight="1" x14ac:dyDescent="0.3">
      <c r="B148" s="19" t="s">
        <v>52</v>
      </c>
      <c r="C148" s="23" t="s">
        <v>29</v>
      </c>
      <c r="D148" s="21">
        <v>45071</v>
      </c>
      <c r="E148" s="37">
        <v>61.67653</v>
      </c>
      <c r="F148" s="20">
        <v>122</v>
      </c>
      <c r="G148"/>
      <c r="H148"/>
      <c r="I148" s="9"/>
      <c r="J148" s="9"/>
      <c r="K148" s="9"/>
      <c r="L148" s="9"/>
      <c r="M148" s="9"/>
    </row>
    <row r="149" spans="2:13" s="5" customFormat="1" ht="19.5" customHeight="1" x14ac:dyDescent="0.3">
      <c r="B149" s="19" t="s">
        <v>53</v>
      </c>
      <c r="C149" s="23" t="s">
        <v>29</v>
      </c>
      <c r="D149" s="21">
        <v>45071</v>
      </c>
      <c r="E149" s="45">
        <v>0.29399999999999998</v>
      </c>
      <c r="F149" s="20" t="s">
        <v>30</v>
      </c>
      <c r="G149"/>
      <c r="H149"/>
      <c r="I149" s="9"/>
      <c r="J149" s="9"/>
      <c r="K149" s="9"/>
      <c r="L149" s="9"/>
      <c r="M149" s="9"/>
    </row>
    <row r="150" spans="2:13" s="5" customFormat="1" ht="19.5" customHeight="1" x14ac:dyDescent="0.3">
      <c r="B150" s="19" t="s">
        <v>54</v>
      </c>
      <c r="C150" s="23" t="s">
        <v>29</v>
      </c>
      <c r="D150" s="21">
        <v>45071</v>
      </c>
      <c r="E150" s="45">
        <v>0.40200000000000002</v>
      </c>
      <c r="F150" s="20">
        <v>6</v>
      </c>
      <c r="G150"/>
      <c r="H150"/>
      <c r="I150" s="9"/>
      <c r="J150" s="9"/>
      <c r="K150" s="9"/>
      <c r="L150" s="9"/>
      <c r="M150" s="9"/>
    </row>
    <row r="151" spans="2:13" s="5" customFormat="1" ht="24" customHeight="1" x14ac:dyDescent="0.3">
      <c r="B151" s="19" t="s">
        <v>57</v>
      </c>
      <c r="C151" s="23" t="s">
        <v>29</v>
      </c>
      <c r="D151" s="21">
        <v>45071</v>
      </c>
      <c r="E151" s="37">
        <v>3.7207300000000001</v>
      </c>
      <c r="F151" s="20" t="s">
        <v>30</v>
      </c>
      <c r="G151"/>
      <c r="H151"/>
      <c r="I151" s="9"/>
      <c r="J151" s="9"/>
      <c r="K151" s="9"/>
      <c r="L151" s="9"/>
      <c r="M151" s="9"/>
    </row>
    <row r="152" spans="2:13" s="5" customFormat="1" ht="19.5" customHeight="1" x14ac:dyDescent="0.3">
      <c r="B152" s="19" t="s">
        <v>58</v>
      </c>
      <c r="C152" s="23" t="s">
        <v>29</v>
      </c>
      <c r="D152" s="21">
        <v>45071</v>
      </c>
      <c r="E152" s="37">
        <v>1.3560000000000001</v>
      </c>
      <c r="F152" s="20" t="s">
        <v>30</v>
      </c>
      <c r="G152"/>
      <c r="H152"/>
      <c r="I152" s="9"/>
      <c r="J152" s="9"/>
      <c r="K152" s="9"/>
      <c r="L152" s="9"/>
      <c r="M152" s="9"/>
    </row>
    <row r="153" spans="2:13" s="5" customFormat="1" ht="19.5" customHeight="1" x14ac:dyDescent="0.3">
      <c r="B153" s="19" t="s">
        <v>18</v>
      </c>
      <c r="C153" s="23" t="s">
        <v>37</v>
      </c>
      <c r="D153" s="21">
        <v>45071</v>
      </c>
      <c r="E153" s="37">
        <v>84.00124000000001</v>
      </c>
      <c r="F153" s="20">
        <v>180</v>
      </c>
      <c r="G153"/>
      <c r="H153"/>
      <c r="I153" s="9"/>
      <c r="J153" s="9"/>
      <c r="K153" s="9"/>
      <c r="L153" s="9"/>
      <c r="M153" s="9"/>
    </row>
    <row r="154" spans="2:13" s="5" customFormat="1" ht="19.5" customHeight="1" x14ac:dyDescent="0.3">
      <c r="B154" s="19" t="s">
        <v>19</v>
      </c>
      <c r="C154" s="23" t="s">
        <v>40</v>
      </c>
      <c r="D154" s="21">
        <v>45071</v>
      </c>
      <c r="E154" s="37">
        <v>74.692539999999994</v>
      </c>
      <c r="F154" s="20">
        <v>72</v>
      </c>
      <c r="G154"/>
      <c r="H154"/>
      <c r="I154" s="9"/>
      <c r="J154" s="9"/>
      <c r="K154" s="9"/>
      <c r="L154" s="9"/>
      <c r="M154" s="9"/>
    </row>
    <row r="155" spans="2:13" s="5" customFormat="1" ht="19.5" customHeight="1" x14ac:dyDescent="0.3">
      <c r="B155" s="19" t="s">
        <v>21</v>
      </c>
      <c r="C155" s="23" t="s">
        <v>40</v>
      </c>
      <c r="D155" s="21">
        <v>45071</v>
      </c>
      <c r="E155" s="37">
        <v>2.7893499999999998</v>
      </c>
      <c r="F155" s="20">
        <v>4</v>
      </c>
      <c r="G155"/>
      <c r="H155"/>
      <c r="I155" s="9"/>
      <c r="J155" s="9"/>
      <c r="K155" s="9"/>
      <c r="L155" s="9"/>
      <c r="M155" s="9"/>
    </row>
    <row r="156" spans="2:13" s="5" customFormat="1" ht="24" customHeight="1" x14ac:dyDescent="0.3">
      <c r="B156" s="19" t="s">
        <v>41</v>
      </c>
      <c r="C156" s="23" t="s">
        <v>40</v>
      </c>
      <c r="D156" s="21">
        <v>45071</v>
      </c>
      <c r="E156" s="37">
        <v>1015.5672900000001</v>
      </c>
      <c r="F156" s="20">
        <v>291</v>
      </c>
      <c r="G156"/>
      <c r="H156"/>
      <c r="I156" s="9"/>
      <c r="J156" s="9"/>
      <c r="K156" s="9"/>
      <c r="L156" s="9"/>
      <c r="M156" s="9"/>
    </row>
    <row r="157" spans="2:13" s="5" customFormat="1" ht="19.5" customHeight="1" x14ac:dyDescent="0.3">
      <c r="B157" s="19" t="s">
        <v>42</v>
      </c>
      <c r="C157" s="23" t="s">
        <v>40</v>
      </c>
      <c r="D157" s="21">
        <v>45071</v>
      </c>
      <c r="E157" s="37">
        <v>34.717559999999999</v>
      </c>
      <c r="F157" s="20">
        <v>72</v>
      </c>
      <c r="G157"/>
      <c r="H157"/>
      <c r="I157" s="9"/>
      <c r="J157" s="9"/>
      <c r="K157" s="9"/>
      <c r="L157" s="9"/>
      <c r="M157" s="9"/>
    </row>
    <row r="158" spans="2:13" s="5" customFormat="1" ht="21.75" customHeight="1" x14ac:dyDescent="0.3">
      <c r="B158" s="19" t="s">
        <v>22</v>
      </c>
      <c r="C158" s="23" t="s">
        <v>40</v>
      </c>
      <c r="D158" s="21">
        <v>45071</v>
      </c>
      <c r="E158" s="37">
        <v>21.5</v>
      </c>
      <c r="F158" s="20">
        <v>30</v>
      </c>
      <c r="G158"/>
      <c r="H158"/>
      <c r="I158" s="9"/>
      <c r="J158" s="9"/>
      <c r="K158" s="9"/>
      <c r="L158" s="9"/>
      <c r="M158" s="9"/>
    </row>
    <row r="159" spans="2:13" s="5" customFormat="1" ht="21" customHeight="1" x14ac:dyDescent="0.3">
      <c r="B159" s="19" t="s">
        <v>25</v>
      </c>
      <c r="C159" s="23" t="s">
        <v>40</v>
      </c>
      <c r="D159" s="21">
        <v>45071</v>
      </c>
      <c r="E159" s="37">
        <v>7.6267800000000001</v>
      </c>
      <c r="F159" s="20">
        <v>14</v>
      </c>
      <c r="G159"/>
      <c r="H159"/>
      <c r="I159" s="9"/>
      <c r="J159" s="9"/>
      <c r="K159" s="9"/>
      <c r="L159" s="9"/>
      <c r="M159" s="9"/>
    </row>
    <row r="160" spans="2:13" s="5" customFormat="1" ht="19.5" customHeight="1" x14ac:dyDescent="0.3">
      <c r="B160" s="19" t="s">
        <v>26</v>
      </c>
      <c r="C160" s="23" t="s">
        <v>40</v>
      </c>
      <c r="D160" s="21">
        <v>45071</v>
      </c>
      <c r="E160" s="37">
        <v>2.7787500000000001</v>
      </c>
      <c r="F160" s="20" t="s">
        <v>30</v>
      </c>
      <c r="G160"/>
      <c r="H160"/>
      <c r="I160" s="9"/>
      <c r="J160" s="9"/>
      <c r="K160" s="9"/>
      <c r="L160" s="9"/>
      <c r="M160" s="9"/>
    </row>
    <row r="161" spans="2:13" s="5" customFormat="1" ht="21.75" customHeight="1" x14ac:dyDescent="0.3">
      <c r="B161" s="19" t="s">
        <v>27</v>
      </c>
      <c r="C161" s="23" t="s">
        <v>40</v>
      </c>
      <c r="D161" s="21">
        <v>45071</v>
      </c>
      <c r="E161" s="37">
        <v>2.8814000000000002</v>
      </c>
      <c r="F161" s="20">
        <v>7</v>
      </c>
      <c r="G161"/>
      <c r="H161"/>
      <c r="I161" s="9"/>
      <c r="J161" s="9"/>
      <c r="K161" s="9"/>
      <c r="L161" s="9"/>
      <c r="M161" s="9"/>
    </row>
    <row r="162" spans="2:13" s="5" customFormat="1" ht="24" customHeight="1" x14ac:dyDescent="0.3">
      <c r="B162" s="19" t="s">
        <v>48</v>
      </c>
      <c r="C162" s="23" t="s">
        <v>29</v>
      </c>
      <c r="D162" s="21">
        <v>45071</v>
      </c>
      <c r="E162" s="17">
        <v>47.267690000000002</v>
      </c>
      <c r="F162" s="20">
        <v>14</v>
      </c>
      <c r="G162"/>
      <c r="H162"/>
      <c r="I162" s="9"/>
      <c r="J162" s="9"/>
      <c r="K162" s="9"/>
      <c r="L162" s="9"/>
      <c r="M162" s="9"/>
    </row>
    <row r="163" spans="2:13" s="5" customFormat="1" ht="19.5" customHeight="1" x14ac:dyDescent="0.3">
      <c r="B163" s="25" t="s">
        <v>62</v>
      </c>
      <c r="C163" s="26"/>
      <c r="D163" s="26"/>
      <c r="E163" s="27">
        <f>SUM(E144:E162)</f>
        <v>1419.29737</v>
      </c>
      <c r="F163" s="28"/>
      <c r="G163"/>
      <c r="H163" s="9"/>
      <c r="I163" s="9"/>
      <c r="J163" s="9"/>
      <c r="K163" s="9"/>
      <c r="L163" s="9"/>
      <c r="M163" s="9"/>
    </row>
    <row r="164" spans="2:13" s="5" customFormat="1" ht="12.75" customHeight="1" x14ac:dyDescent="0.3">
      <c r="B164" s="15" t="s">
        <v>64</v>
      </c>
      <c r="C164" s="16"/>
      <c r="D164" s="16"/>
      <c r="E164" s="16"/>
      <c r="F164" s="24"/>
      <c r="G164"/>
      <c r="H164" s="9"/>
      <c r="I164" s="9"/>
      <c r="J164" s="9"/>
      <c r="K164" s="9"/>
      <c r="L164" s="9"/>
      <c r="M164" s="9"/>
    </row>
    <row r="165" spans="2:13" s="5" customFormat="1" ht="19.5" customHeight="1" x14ac:dyDescent="0.3">
      <c r="B165" s="19" t="s">
        <v>13</v>
      </c>
      <c r="C165" s="46" t="s">
        <v>37</v>
      </c>
      <c r="D165" s="47">
        <v>45100</v>
      </c>
      <c r="E165" s="37">
        <v>137.45074</v>
      </c>
      <c r="F165" s="48">
        <v>24</v>
      </c>
      <c r="G165" s="42"/>
      <c r="H165"/>
      <c r="I165" s="44"/>
      <c r="J165" s="9"/>
      <c r="K165" s="9"/>
      <c r="L165" s="9"/>
      <c r="M165" s="9"/>
    </row>
    <row r="166" spans="2:13" s="5" customFormat="1" ht="19.5" customHeight="1" x14ac:dyDescent="0.3">
      <c r="B166" s="19" t="s">
        <v>15</v>
      </c>
      <c r="C166" s="46" t="s">
        <v>37</v>
      </c>
      <c r="D166" s="47">
        <v>45100</v>
      </c>
      <c r="E166" s="37">
        <v>31.38373</v>
      </c>
      <c r="F166" s="48">
        <v>21</v>
      </c>
      <c r="G166" s="42"/>
      <c r="H166"/>
      <c r="I166" s="44"/>
      <c r="J166" s="9"/>
      <c r="K166" s="9"/>
      <c r="L166" s="9"/>
      <c r="M166" s="9"/>
    </row>
    <row r="167" spans="2:13" s="5" customFormat="1" ht="19.5" customHeight="1" x14ac:dyDescent="0.3">
      <c r="B167" s="19" t="s">
        <v>16</v>
      </c>
      <c r="C167" s="46" t="s">
        <v>37</v>
      </c>
      <c r="D167" s="47">
        <v>45100</v>
      </c>
      <c r="E167" s="37">
        <v>0.91415999999999997</v>
      </c>
      <c r="F167" s="48" t="s">
        <v>30</v>
      </c>
      <c r="G167" s="42"/>
      <c r="H167"/>
      <c r="I167" s="44"/>
      <c r="J167" s="9"/>
      <c r="K167" s="9"/>
      <c r="L167" s="9"/>
      <c r="M167" s="9"/>
    </row>
    <row r="168" spans="2:13" s="5" customFormat="1" ht="19.5" customHeight="1" x14ac:dyDescent="0.3">
      <c r="B168" s="19" t="s">
        <v>17</v>
      </c>
      <c r="C168" s="46" t="s">
        <v>37</v>
      </c>
      <c r="D168" s="47">
        <v>45100</v>
      </c>
      <c r="E168" s="37">
        <v>12.452389999999999</v>
      </c>
      <c r="F168" s="48">
        <v>47</v>
      </c>
      <c r="G168" s="42"/>
      <c r="H168"/>
      <c r="I168" s="44"/>
      <c r="J168" s="9"/>
      <c r="K168" s="9"/>
      <c r="L168" s="9"/>
      <c r="M168" s="9"/>
    </row>
    <row r="169" spans="2:13" s="5" customFormat="1" ht="19.5" customHeight="1" x14ac:dyDescent="0.3">
      <c r="B169" s="19" t="s">
        <v>51</v>
      </c>
      <c r="C169" s="46" t="s">
        <v>29</v>
      </c>
      <c r="D169" s="47">
        <v>45100</v>
      </c>
      <c r="E169" s="37">
        <v>1.77241</v>
      </c>
      <c r="F169" s="48">
        <v>4</v>
      </c>
      <c r="G169" s="42"/>
      <c r="H169"/>
      <c r="I169" s="44"/>
      <c r="J169" s="9"/>
      <c r="K169" s="9"/>
      <c r="L169" s="9"/>
      <c r="M169" s="9"/>
    </row>
    <row r="170" spans="2:13" s="5" customFormat="1" ht="19.5" customHeight="1" x14ac:dyDescent="0.3">
      <c r="B170" s="19" t="s">
        <v>39</v>
      </c>
      <c r="C170" s="46" t="s">
        <v>29</v>
      </c>
      <c r="D170" s="47">
        <v>45100</v>
      </c>
      <c r="E170" s="37">
        <v>13.79101</v>
      </c>
      <c r="F170" s="48">
        <v>31</v>
      </c>
      <c r="G170" s="42"/>
      <c r="H170"/>
      <c r="I170" s="44"/>
      <c r="J170" s="9"/>
      <c r="K170" s="9"/>
      <c r="L170" s="9"/>
      <c r="M170" s="9"/>
    </row>
    <row r="171" spans="2:13" s="5" customFormat="1" ht="19.5" customHeight="1" x14ac:dyDescent="0.3">
      <c r="B171" s="19" t="s">
        <v>52</v>
      </c>
      <c r="C171" s="49" t="s">
        <v>29</v>
      </c>
      <c r="D171" s="47">
        <v>45100</v>
      </c>
      <c r="E171" s="37">
        <v>28.801110000000001</v>
      </c>
      <c r="F171" s="48">
        <v>68</v>
      </c>
      <c r="G171" s="42"/>
      <c r="H171"/>
      <c r="I171" s="44"/>
      <c r="J171" s="9"/>
      <c r="K171" s="9"/>
      <c r="L171" s="9"/>
      <c r="M171" s="9"/>
    </row>
    <row r="172" spans="2:13" s="5" customFormat="1" ht="24" customHeight="1" x14ac:dyDescent="0.3">
      <c r="B172" s="19" t="s">
        <v>57</v>
      </c>
      <c r="C172" s="46" t="s">
        <v>29</v>
      </c>
      <c r="D172" s="47">
        <v>45100</v>
      </c>
      <c r="E172" s="37">
        <v>40.461190000000002</v>
      </c>
      <c r="F172" s="48">
        <v>10</v>
      </c>
      <c r="G172" s="42"/>
      <c r="H172"/>
      <c r="I172" s="44"/>
      <c r="J172" s="9"/>
      <c r="K172" s="9"/>
      <c r="L172" s="9"/>
      <c r="M172" s="9"/>
    </row>
    <row r="173" spans="2:13" s="5" customFormat="1" ht="19.5" customHeight="1" x14ac:dyDescent="0.3">
      <c r="B173" s="19" t="s">
        <v>58</v>
      </c>
      <c r="C173" s="50" t="s">
        <v>29</v>
      </c>
      <c r="D173" s="47">
        <v>45100</v>
      </c>
      <c r="E173" s="37">
        <v>10.362</v>
      </c>
      <c r="F173" s="51" t="s">
        <v>30</v>
      </c>
      <c r="G173" s="42"/>
      <c r="H173"/>
      <c r="I173" s="44"/>
      <c r="J173" s="9"/>
      <c r="K173" s="9"/>
      <c r="L173" s="9"/>
      <c r="M173" s="9"/>
    </row>
    <row r="174" spans="2:13" s="5" customFormat="1" ht="19.5" customHeight="1" x14ac:dyDescent="0.3">
      <c r="B174" s="19" t="s">
        <v>19</v>
      </c>
      <c r="C174" s="49" t="s">
        <v>63</v>
      </c>
      <c r="D174" s="47">
        <v>45100</v>
      </c>
      <c r="E174" s="37">
        <v>11569.42477</v>
      </c>
      <c r="F174" s="48">
        <v>134286</v>
      </c>
      <c r="G174" s="42"/>
      <c r="H174"/>
      <c r="I174" s="44"/>
      <c r="J174" s="9"/>
      <c r="K174" s="9"/>
      <c r="L174" s="9"/>
      <c r="M174" s="9"/>
    </row>
    <row r="175" spans="2:13" s="5" customFormat="1" ht="19.5" customHeight="1" x14ac:dyDescent="0.3">
      <c r="B175" s="19" t="s">
        <v>21</v>
      </c>
      <c r="C175" s="46" t="s">
        <v>63</v>
      </c>
      <c r="D175" s="47">
        <v>45100</v>
      </c>
      <c r="E175" s="37">
        <v>110.83023999999999</v>
      </c>
      <c r="F175" s="51">
        <v>2631</v>
      </c>
      <c r="G175" s="42"/>
      <c r="H175"/>
      <c r="I175" s="52"/>
      <c r="J175" s="9"/>
      <c r="K175" s="9"/>
      <c r="L175" s="9"/>
      <c r="M175" s="9"/>
    </row>
    <row r="176" spans="2:13" s="5" customFormat="1" ht="24" customHeight="1" x14ac:dyDescent="0.3">
      <c r="B176" s="19" t="s">
        <v>41</v>
      </c>
      <c r="C176" s="46" t="s">
        <v>63</v>
      </c>
      <c r="D176" s="47">
        <v>45100</v>
      </c>
      <c r="E176" s="37">
        <v>13723.75095</v>
      </c>
      <c r="F176" s="51">
        <v>134241</v>
      </c>
      <c r="G176" s="53"/>
      <c r="H176"/>
      <c r="I176" s="54"/>
      <c r="J176" s="9"/>
      <c r="K176" s="9"/>
      <c r="L176" s="9"/>
      <c r="M176" s="9"/>
    </row>
    <row r="177" spans="2:13" s="5" customFormat="1" ht="19.5" customHeight="1" x14ac:dyDescent="0.3">
      <c r="B177" s="19" t="s">
        <v>42</v>
      </c>
      <c r="C177" s="46" t="s">
        <v>63</v>
      </c>
      <c r="D177" s="47">
        <v>45100</v>
      </c>
      <c r="E177" s="37">
        <v>2966.33833</v>
      </c>
      <c r="F177" s="51">
        <v>134338</v>
      </c>
      <c r="G177" s="55"/>
      <c r="H177"/>
      <c r="I177" s="44"/>
      <c r="J177" s="9"/>
      <c r="K177" s="9"/>
      <c r="L177" s="9"/>
      <c r="M177" s="9"/>
    </row>
    <row r="178" spans="2:13" s="5" customFormat="1" ht="19.5" customHeight="1" x14ac:dyDescent="0.3">
      <c r="B178" s="19" t="s">
        <v>22</v>
      </c>
      <c r="C178" s="46" t="s">
        <v>63</v>
      </c>
      <c r="D178" s="47">
        <v>45100</v>
      </c>
      <c r="E178" s="37">
        <v>1926.7876500000004</v>
      </c>
      <c r="F178" s="51">
        <v>50820</v>
      </c>
      <c r="G178" s="55"/>
      <c r="H178"/>
      <c r="I178" s="44"/>
      <c r="J178" s="9"/>
      <c r="K178" s="9"/>
      <c r="L178" s="9"/>
      <c r="M178" s="9"/>
    </row>
    <row r="179" spans="2:13" s="5" customFormat="1" ht="19.5" customHeight="1" x14ac:dyDescent="0.3">
      <c r="B179" s="19" t="s">
        <v>23</v>
      </c>
      <c r="C179" s="46" t="s">
        <v>63</v>
      </c>
      <c r="D179" s="47">
        <v>45100</v>
      </c>
      <c r="E179" s="37">
        <v>983.77315999999996</v>
      </c>
      <c r="F179" s="51">
        <v>1427</v>
      </c>
      <c r="G179" s="56"/>
      <c r="H179"/>
      <c r="I179" s="44"/>
      <c r="J179" s="9"/>
      <c r="K179" s="9"/>
      <c r="L179" s="9"/>
      <c r="M179" s="9"/>
    </row>
    <row r="180" spans="2:13" s="5" customFormat="1" ht="19.5" customHeight="1" x14ac:dyDescent="0.3">
      <c r="B180" s="19" t="s">
        <v>24</v>
      </c>
      <c r="C180" s="46" t="s">
        <v>63</v>
      </c>
      <c r="D180" s="47">
        <v>45100</v>
      </c>
      <c r="E180" s="37">
        <v>721.95582000000002</v>
      </c>
      <c r="F180" s="57">
        <v>504</v>
      </c>
      <c r="G180" s="58"/>
      <c r="H180"/>
      <c r="I180" s="44"/>
      <c r="J180" s="9"/>
      <c r="K180" s="9"/>
      <c r="L180" s="9"/>
      <c r="M180" s="9"/>
    </row>
    <row r="181" spans="2:13" s="5" customFormat="1" ht="19.5" customHeight="1" x14ac:dyDescent="0.3">
      <c r="B181" s="19" t="s">
        <v>25</v>
      </c>
      <c r="C181" s="46" t="s">
        <v>63</v>
      </c>
      <c r="D181" s="47">
        <v>45100</v>
      </c>
      <c r="E181" s="37">
        <v>1712.6048299999998</v>
      </c>
      <c r="F181" s="48">
        <v>25314</v>
      </c>
      <c r="G181" s="59"/>
      <c r="H181"/>
      <c r="I181" s="44"/>
      <c r="J181" s="9"/>
      <c r="K181" s="9"/>
      <c r="L181" s="9"/>
      <c r="M181" s="9"/>
    </row>
    <row r="182" spans="2:13" s="5" customFormat="1" ht="19.5" customHeight="1" x14ac:dyDescent="0.3">
      <c r="B182" s="19" t="s">
        <v>26</v>
      </c>
      <c r="C182" s="46" t="s">
        <v>63</v>
      </c>
      <c r="D182" s="47">
        <v>45100</v>
      </c>
      <c r="E182" s="37">
        <v>764.55871999999999</v>
      </c>
      <c r="F182" s="57">
        <v>2959</v>
      </c>
      <c r="G182" s="42"/>
      <c r="H182"/>
      <c r="I182" s="44"/>
      <c r="J182" s="9"/>
      <c r="K182" s="9"/>
      <c r="L182" s="9"/>
      <c r="M182" s="9"/>
    </row>
    <row r="183" spans="2:13" s="5" customFormat="1" ht="19.5" customHeight="1" x14ac:dyDescent="0.3">
      <c r="B183" s="19" t="s">
        <v>27</v>
      </c>
      <c r="C183" s="46" t="s">
        <v>63</v>
      </c>
      <c r="D183" s="47">
        <v>45100</v>
      </c>
      <c r="E183" s="37">
        <v>2816.8168799999999</v>
      </c>
      <c r="F183" s="48">
        <v>23048</v>
      </c>
      <c r="G183" s="42"/>
      <c r="H183"/>
      <c r="I183" s="44"/>
      <c r="J183" s="9"/>
      <c r="K183" s="9"/>
      <c r="L183" s="9"/>
      <c r="M183" s="9"/>
    </row>
    <row r="184" spans="2:13" s="5" customFormat="1" ht="24" customHeight="1" x14ac:dyDescent="0.3">
      <c r="B184" s="19" t="s">
        <v>48</v>
      </c>
      <c r="C184" s="46" t="s">
        <v>29</v>
      </c>
      <c r="D184" s="47">
        <v>45086</v>
      </c>
      <c r="E184" s="37">
        <v>1.8621099999999999</v>
      </c>
      <c r="F184" s="48" t="s">
        <v>30</v>
      </c>
      <c r="G184" s="42"/>
      <c r="H184"/>
      <c r="I184" s="44"/>
      <c r="J184" s="9"/>
      <c r="K184" s="9"/>
      <c r="L184" s="9"/>
      <c r="M184" s="9"/>
    </row>
    <row r="185" spans="2:13" s="5" customFormat="1" ht="19.5" customHeight="1" x14ac:dyDescent="0.3">
      <c r="B185" s="25" t="s">
        <v>65</v>
      </c>
      <c r="C185" s="26"/>
      <c r="D185" s="26"/>
      <c r="E185" s="27">
        <f>SUM(E165:E184)</f>
        <v>37576.092199999999</v>
      </c>
      <c r="F185" s="28"/>
      <c r="G185" s="60"/>
      <c r="H185" s="44"/>
      <c r="I185" s="44"/>
      <c r="J185" s="9"/>
      <c r="K185" s="9"/>
      <c r="L185" s="9"/>
      <c r="M185" s="9"/>
    </row>
    <row r="186" spans="2:13" s="5" customFormat="1" ht="12.75" customHeight="1" x14ac:dyDescent="0.3">
      <c r="B186" s="15" t="s">
        <v>66</v>
      </c>
      <c r="C186" s="16"/>
      <c r="D186" s="16"/>
      <c r="E186" s="16"/>
      <c r="F186" s="24"/>
      <c r="G186"/>
      <c r="H186" s="9"/>
      <c r="I186" s="9"/>
      <c r="J186" s="9"/>
      <c r="K186" s="9"/>
      <c r="L186" s="9"/>
      <c r="M186" s="9"/>
    </row>
    <row r="187" spans="2:13" s="5" customFormat="1" ht="19.5" customHeight="1" x14ac:dyDescent="0.3">
      <c r="B187" s="19" t="s">
        <v>33</v>
      </c>
      <c r="C187" s="46" t="s">
        <v>37</v>
      </c>
      <c r="D187" s="47">
        <v>45121</v>
      </c>
      <c r="E187" s="37">
        <v>5.9759899999999995</v>
      </c>
      <c r="F187" s="48">
        <v>5</v>
      </c>
      <c r="G187" s="42"/>
      <c r="H187" s="44"/>
      <c r="I187" s="44"/>
      <c r="J187" s="9"/>
      <c r="K187" s="9"/>
      <c r="L187" s="9"/>
      <c r="M187" s="9"/>
    </row>
    <row r="188" spans="2:13" s="5" customFormat="1" ht="19.5" customHeight="1" x14ac:dyDescent="0.3">
      <c r="B188" s="19" t="s">
        <v>51</v>
      </c>
      <c r="C188" s="46" t="s">
        <v>29</v>
      </c>
      <c r="D188" s="47">
        <v>45132</v>
      </c>
      <c r="E188" s="37">
        <v>2.7031999999999998</v>
      </c>
      <c r="F188" s="48" t="s">
        <v>30</v>
      </c>
      <c r="G188" s="42"/>
      <c r="H188" s="61"/>
      <c r="I188" s="44"/>
      <c r="J188" s="9"/>
      <c r="K188" s="9"/>
      <c r="L188" s="9"/>
      <c r="M188" s="9"/>
    </row>
    <row r="189" spans="2:13" s="5" customFormat="1" ht="19.5" customHeight="1" x14ac:dyDescent="0.3">
      <c r="B189" s="19" t="s">
        <v>18</v>
      </c>
      <c r="C189" s="46" t="s">
        <v>37</v>
      </c>
      <c r="D189" s="47">
        <v>45121</v>
      </c>
      <c r="E189" s="37">
        <v>73.25988000000001</v>
      </c>
      <c r="F189" s="48">
        <v>120</v>
      </c>
      <c r="G189" s="42"/>
      <c r="H189" s="61"/>
      <c r="I189" s="44"/>
      <c r="J189" s="9"/>
      <c r="K189" s="9"/>
      <c r="L189" s="9"/>
      <c r="M189" s="9"/>
    </row>
    <row r="190" spans="2:13" s="5" customFormat="1" ht="19.5" customHeight="1" x14ac:dyDescent="0.3">
      <c r="B190" s="19" t="s">
        <v>19</v>
      </c>
      <c r="C190" s="46" t="s">
        <v>63</v>
      </c>
      <c r="D190" s="47">
        <v>45132</v>
      </c>
      <c r="E190" s="37">
        <v>46.777800000000006</v>
      </c>
      <c r="F190" s="48">
        <v>380</v>
      </c>
      <c r="G190" s="42"/>
      <c r="H190" s="61"/>
      <c r="I190" s="44"/>
      <c r="J190" s="9"/>
      <c r="K190" s="9"/>
      <c r="L190" s="9"/>
      <c r="M190" s="9"/>
    </row>
    <row r="191" spans="2:13" s="5" customFormat="1" ht="19.5" customHeight="1" x14ac:dyDescent="0.3">
      <c r="B191" s="19" t="s">
        <v>21</v>
      </c>
      <c r="C191" s="46" t="s">
        <v>63</v>
      </c>
      <c r="D191" s="47">
        <v>45132</v>
      </c>
      <c r="E191" s="45">
        <v>0.11141</v>
      </c>
      <c r="F191" s="51" t="s">
        <v>30</v>
      </c>
      <c r="G191" s="62"/>
      <c r="H191" s="61"/>
      <c r="I191" s="52"/>
      <c r="J191" s="9"/>
      <c r="K191" s="9"/>
      <c r="L191" s="9"/>
      <c r="M191" s="9"/>
    </row>
    <row r="192" spans="2:13" s="5" customFormat="1" ht="24" customHeight="1" x14ac:dyDescent="0.3">
      <c r="B192" s="19" t="s">
        <v>41</v>
      </c>
      <c r="C192" s="46" t="s">
        <v>63</v>
      </c>
      <c r="D192" s="47">
        <v>45132</v>
      </c>
      <c r="E192" s="37">
        <v>75.451990000000009</v>
      </c>
      <c r="F192" s="51">
        <v>404</v>
      </c>
      <c r="G192" s="62"/>
      <c r="H192" s="61"/>
      <c r="I192" s="52"/>
      <c r="J192" s="9"/>
      <c r="K192" s="9"/>
      <c r="L192" s="9"/>
      <c r="M192" s="9"/>
    </row>
    <row r="193" spans="2:13" s="5" customFormat="1" ht="19.5" customHeight="1" x14ac:dyDescent="0.3">
      <c r="B193" s="19" t="s">
        <v>42</v>
      </c>
      <c r="C193" s="46" t="s">
        <v>63</v>
      </c>
      <c r="D193" s="47">
        <v>45132</v>
      </c>
      <c r="E193" s="37">
        <v>31.610619999999997</v>
      </c>
      <c r="F193" s="51">
        <v>379</v>
      </c>
      <c r="G193" s="53"/>
      <c r="H193" s="61"/>
      <c r="I193" s="54"/>
      <c r="J193" s="9"/>
      <c r="K193" s="9"/>
      <c r="L193" s="9"/>
      <c r="M193" s="9"/>
    </row>
    <row r="194" spans="2:13" s="5" customFormat="1" ht="19.5" customHeight="1" x14ac:dyDescent="0.3">
      <c r="B194" s="19" t="s">
        <v>22</v>
      </c>
      <c r="C194" s="46" t="s">
        <v>63</v>
      </c>
      <c r="D194" s="47">
        <v>45132</v>
      </c>
      <c r="E194" s="37">
        <v>25.678319999999999</v>
      </c>
      <c r="F194" s="51">
        <v>241</v>
      </c>
      <c r="G194" s="55"/>
      <c r="H194" s="63"/>
      <c r="I194" s="44"/>
      <c r="J194" s="9"/>
      <c r="K194" s="9"/>
      <c r="L194" s="9"/>
      <c r="M194" s="9"/>
    </row>
    <row r="195" spans="2:13" s="5" customFormat="1" ht="19.5" customHeight="1" x14ac:dyDescent="0.25">
      <c r="B195" s="19" t="s">
        <v>25</v>
      </c>
      <c r="C195" s="46" t="s">
        <v>63</v>
      </c>
      <c r="D195" s="47">
        <v>45132</v>
      </c>
      <c r="E195" s="37">
        <v>4.2551399999999999</v>
      </c>
      <c r="F195" s="51">
        <v>66</v>
      </c>
      <c r="G195" s="56"/>
      <c r="H195" s="61"/>
      <c r="I195" s="44"/>
      <c r="J195" s="9"/>
      <c r="K195" s="9"/>
      <c r="L195" s="9"/>
      <c r="M195" s="9"/>
    </row>
    <row r="196" spans="2:13" s="5" customFormat="1" ht="19.5" customHeight="1" x14ac:dyDescent="0.3">
      <c r="B196" s="19" t="s">
        <v>27</v>
      </c>
      <c r="C196" s="46" t="s">
        <v>63</v>
      </c>
      <c r="D196" s="47">
        <v>45132</v>
      </c>
      <c r="E196" s="37">
        <v>2.0963099999999999</v>
      </c>
      <c r="F196" s="57">
        <v>26</v>
      </c>
      <c r="G196" s="42"/>
      <c r="H196" s="64"/>
      <c r="I196" s="44"/>
      <c r="J196" s="9"/>
      <c r="K196" s="9"/>
      <c r="L196" s="9"/>
      <c r="M196" s="9"/>
    </row>
    <row r="197" spans="2:13" s="5" customFormat="1" ht="24" customHeight="1" x14ac:dyDescent="0.3">
      <c r="B197" s="19" t="s">
        <v>48</v>
      </c>
      <c r="C197" s="49" t="s">
        <v>29</v>
      </c>
      <c r="D197" s="47">
        <v>45132</v>
      </c>
      <c r="E197" s="37">
        <v>11.2477</v>
      </c>
      <c r="F197" s="48">
        <v>4</v>
      </c>
      <c r="G197" s="42"/>
      <c r="H197" s="44"/>
      <c r="I197" s="44"/>
      <c r="J197" s="9"/>
      <c r="K197" s="9"/>
      <c r="L197" s="9"/>
      <c r="M197" s="9"/>
    </row>
    <row r="198" spans="2:13" s="5" customFormat="1" ht="19.5" customHeight="1" x14ac:dyDescent="0.3">
      <c r="B198" s="25" t="s">
        <v>67</v>
      </c>
      <c r="C198" s="26"/>
      <c r="D198" s="26"/>
      <c r="E198" s="27">
        <f>SUM(E187:E197)</f>
        <v>279.16836000000001</v>
      </c>
      <c r="F198" s="28"/>
      <c r="G198" s="60"/>
      <c r="H198" s="44"/>
      <c r="I198" s="44"/>
      <c r="J198" s="9"/>
      <c r="K198" s="9"/>
      <c r="L198" s="9"/>
      <c r="M198" s="9"/>
    </row>
    <row r="199" spans="2:13" s="5" customFormat="1" ht="12.75" customHeight="1" x14ac:dyDescent="0.3">
      <c r="B199" s="15" t="s">
        <v>68</v>
      </c>
      <c r="C199" s="16"/>
      <c r="D199" s="16"/>
      <c r="E199" s="16"/>
      <c r="F199" s="24"/>
      <c r="G199"/>
      <c r="H199" s="9"/>
      <c r="I199" s="9"/>
      <c r="J199" s="9"/>
      <c r="K199" s="9"/>
      <c r="L199" s="9"/>
      <c r="M199" s="9"/>
    </row>
    <row r="200" spans="2:13" s="5" customFormat="1" ht="19.5" customHeight="1" x14ac:dyDescent="0.3">
      <c r="B200" s="19" t="s">
        <v>13</v>
      </c>
      <c r="C200" s="46" t="s">
        <v>37</v>
      </c>
      <c r="D200" s="47">
        <v>45163</v>
      </c>
      <c r="E200" s="37">
        <v>21.739060000000002</v>
      </c>
      <c r="F200" s="48" t="s">
        <v>30</v>
      </c>
      <c r="G200" s="42"/>
      <c r="H200" s="44"/>
      <c r="I200" s="44"/>
      <c r="J200" s="9"/>
      <c r="K200" s="9"/>
      <c r="L200" s="9"/>
      <c r="M200" s="9"/>
    </row>
    <row r="201" spans="2:13" s="5" customFormat="1" ht="19.5" customHeight="1" x14ac:dyDescent="0.3">
      <c r="B201" s="19" t="s">
        <v>39</v>
      </c>
      <c r="C201" s="46" t="s">
        <v>29</v>
      </c>
      <c r="D201" s="47">
        <v>45163</v>
      </c>
      <c r="E201" s="45">
        <v>0.46005000000000001</v>
      </c>
      <c r="F201" s="48">
        <v>4</v>
      </c>
      <c r="G201" s="42"/>
      <c r="H201" s="61"/>
      <c r="I201" s="44"/>
      <c r="J201" s="9"/>
      <c r="K201" s="9"/>
      <c r="L201" s="9"/>
      <c r="M201" s="9"/>
    </row>
    <row r="202" spans="2:13" s="5" customFormat="1" ht="19.5" customHeight="1" x14ac:dyDescent="0.3">
      <c r="B202" s="19" t="s">
        <v>22</v>
      </c>
      <c r="C202" s="46" t="s">
        <v>63</v>
      </c>
      <c r="D202" s="47">
        <v>45163</v>
      </c>
      <c r="E202" s="37">
        <v>19.93554</v>
      </c>
      <c r="F202" s="48">
        <v>106</v>
      </c>
      <c r="G202" s="42"/>
      <c r="H202" s="61"/>
      <c r="I202" s="44"/>
      <c r="J202" s="9"/>
      <c r="K202" s="9"/>
      <c r="L202" s="9"/>
      <c r="M202" s="9"/>
    </row>
    <row r="203" spans="2:13" s="5" customFormat="1" ht="19.5" customHeight="1" x14ac:dyDescent="0.3">
      <c r="B203" s="19" t="s">
        <v>23</v>
      </c>
      <c r="C203" s="46" t="s">
        <v>63</v>
      </c>
      <c r="D203" s="47">
        <v>45163</v>
      </c>
      <c r="E203" s="37">
        <v>4.1912000000000003</v>
      </c>
      <c r="F203" s="51">
        <v>5</v>
      </c>
      <c r="G203" s="55"/>
      <c r="H203" s="63"/>
      <c r="I203" s="44"/>
      <c r="J203" s="9"/>
      <c r="K203" s="9"/>
      <c r="L203" s="9"/>
      <c r="M203" s="9"/>
    </row>
    <row r="204" spans="2:13" s="5" customFormat="1" ht="19.5" customHeight="1" x14ac:dyDescent="0.25">
      <c r="B204" s="19" t="s">
        <v>24</v>
      </c>
      <c r="C204" s="46" t="s">
        <v>63</v>
      </c>
      <c r="D204" s="47">
        <v>45163</v>
      </c>
      <c r="E204" s="37">
        <v>2.1403600000000003</v>
      </c>
      <c r="F204" s="51" t="s">
        <v>30</v>
      </c>
      <c r="G204" s="56"/>
      <c r="H204" s="61"/>
      <c r="I204" s="44"/>
      <c r="J204" s="9"/>
      <c r="K204" s="9"/>
      <c r="L204" s="9"/>
      <c r="M204" s="9"/>
    </row>
    <row r="205" spans="2:13" s="5" customFormat="1" ht="19.5" customHeight="1" x14ac:dyDescent="0.3">
      <c r="B205" s="19" t="s">
        <v>25</v>
      </c>
      <c r="C205" s="46" t="s">
        <v>63</v>
      </c>
      <c r="D205" s="47">
        <v>45163</v>
      </c>
      <c r="E205" s="37">
        <v>5.3145999999999995</v>
      </c>
      <c r="F205" s="57">
        <v>13</v>
      </c>
      <c r="G205" s="42"/>
      <c r="H205" s="64"/>
      <c r="I205" s="44"/>
      <c r="J205" s="9"/>
      <c r="K205" s="9"/>
      <c r="L205" s="9"/>
      <c r="M205" s="9"/>
    </row>
    <row r="206" spans="2:13" s="5" customFormat="1" ht="24" customHeight="1" x14ac:dyDescent="0.3">
      <c r="B206" s="19" t="s">
        <v>27</v>
      </c>
      <c r="C206" s="49" t="s">
        <v>63</v>
      </c>
      <c r="D206" s="47">
        <v>45163</v>
      </c>
      <c r="E206" s="37">
        <v>1.14798</v>
      </c>
      <c r="F206" s="48">
        <v>13</v>
      </c>
      <c r="G206" s="42"/>
      <c r="H206" s="44"/>
      <c r="I206" s="44"/>
      <c r="J206" s="9"/>
      <c r="K206" s="9"/>
      <c r="L206" s="9"/>
      <c r="M206" s="9"/>
    </row>
    <row r="207" spans="2:13" s="5" customFormat="1" ht="19.5" customHeight="1" x14ac:dyDescent="0.3">
      <c r="B207" s="25" t="s">
        <v>69</v>
      </c>
      <c r="C207" s="26"/>
      <c r="D207" s="26"/>
      <c r="E207" s="27">
        <f>SUM(E200:E206)</f>
        <v>54.928789999999999</v>
      </c>
      <c r="F207" s="28"/>
      <c r="G207" s="60"/>
      <c r="H207" s="44"/>
      <c r="I207" s="44"/>
      <c r="J207" s="9"/>
      <c r="K207" s="9"/>
      <c r="L207" s="9"/>
      <c r="M207" s="9"/>
    </row>
    <row r="208" spans="2:13" s="5" customFormat="1" ht="12.75" customHeight="1" x14ac:dyDescent="0.3">
      <c r="B208" s="15" t="s">
        <v>6</v>
      </c>
      <c r="C208" s="16"/>
      <c r="D208" s="16"/>
      <c r="E208" s="16"/>
      <c r="F208" s="24"/>
      <c r="G208"/>
      <c r="H208" s="9"/>
      <c r="I208" s="9"/>
      <c r="J208" s="9"/>
      <c r="K208" s="9"/>
      <c r="L208" s="9"/>
      <c r="M208" s="9"/>
    </row>
    <row r="209" spans="2:13" s="5" customFormat="1" ht="19.5" customHeight="1" x14ac:dyDescent="0.3">
      <c r="B209" s="19" t="s">
        <v>19</v>
      </c>
      <c r="C209" s="46" t="s">
        <v>63</v>
      </c>
      <c r="D209" s="47">
        <v>45194</v>
      </c>
      <c r="E209" s="37">
        <v>84.579390000000004</v>
      </c>
      <c r="F209" s="48">
        <v>287</v>
      </c>
      <c r="G209" s="42"/>
      <c r="H209" s="61"/>
      <c r="I209" s="44"/>
      <c r="J209" s="9"/>
      <c r="K209" s="9"/>
      <c r="L209" s="9"/>
      <c r="M209" s="9"/>
    </row>
    <row r="210" spans="2:13" s="5" customFormat="1" ht="23.25" customHeight="1" x14ac:dyDescent="0.3">
      <c r="B210" s="19" t="s">
        <v>41</v>
      </c>
      <c r="C210" s="46" t="s">
        <v>63</v>
      </c>
      <c r="D210" s="47">
        <v>45194</v>
      </c>
      <c r="E210" s="37">
        <v>118.28148999999999</v>
      </c>
      <c r="F210" s="48">
        <v>357</v>
      </c>
      <c r="G210" s="42"/>
      <c r="H210" s="61"/>
      <c r="I210" s="44"/>
      <c r="J210" s="9"/>
      <c r="K210" s="9"/>
      <c r="L210" s="9"/>
      <c r="M210" s="9"/>
    </row>
    <row r="211" spans="2:13" s="5" customFormat="1" ht="19.5" customHeight="1" x14ac:dyDescent="0.3">
      <c r="B211" s="19" t="s">
        <v>42</v>
      </c>
      <c r="C211" s="46" t="s">
        <v>63</v>
      </c>
      <c r="D211" s="47">
        <v>45194</v>
      </c>
      <c r="E211" s="37">
        <v>47.432829999999996</v>
      </c>
      <c r="F211" s="51">
        <v>286</v>
      </c>
      <c r="G211" s="55"/>
      <c r="H211" s="63"/>
      <c r="I211" s="44"/>
      <c r="J211" s="9"/>
      <c r="K211" s="9"/>
      <c r="L211" s="9"/>
      <c r="M211" s="9"/>
    </row>
    <row r="212" spans="2:13" s="5" customFormat="1" ht="19.5" customHeight="1" x14ac:dyDescent="0.25">
      <c r="B212" s="19" t="s">
        <v>27</v>
      </c>
      <c r="C212" s="46" t="s">
        <v>63</v>
      </c>
      <c r="D212" s="47">
        <v>45194</v>
      </c>
      <c r="E212" s="37">
        <v>5.0756199999999998</v>
      </c>
      <c r="F212" s="51">
        <v>5</v>
      </c>
      <c r="G212" s="56"/>
      <c r="H212" s="61"/>
      <c r="I212" s="44"/>
      <c r="J212" s="9"/>
      <c r="K212" s="9"/>
      <c r="L212" s="9"/>
      <c r="M212" s="9"/>
    </row>
    <row r="213" spans="2:13" s="5" customFormat="1" ht="19.5" customHeight="1" x14ac:dyDescent="0.3">
      <c r="B213" s="19" t="s">
        <v>70</v>
      </c>
      <c r="C213" s="46" t="s">
        <v>29</v>
      </c>
      <c r="D213" s="47">
        <v>45194</v>
      </c>
      <c r="E213" s="37">
        <v>8207.7272300000004</v>
      </c>
      <c r="F213" s="57">
        <v>149045</v>
      </c>
      <c r="G213" s="42"/>
      <c r="H213" s="64"/>
      <c r="I213" s="44"/>
      <c r="J213" s="9"/>
      <c r="K213" s="9"/>
      <c r="L213" s="9"/>
      <c r="M213" s="9"/>
    </row>
    <row r="214" spans="2:13" s="5" customFormat="1" ht="24" customHeight="1" x14ac:dyDescent="0.3">
      <c r="B214" s="19" t="s">
        <v>34</v>
      </c>
      <c r="C214" s="49" t="s">
        <v>29</v>
      </c>
      <c r="D214" s="47">
        <v>45182</v>
      </c>
      <c r="E214" s="37">
        <v>28.072520000000001</v>
      </c>
      <c r="F214" s="48">
        <v>15</v>
      </c>
      <c r="G214" s="42"/>
      <c r="H214" s="44"/>
      <c r="I214" s="44"/>
      <c r="J214" s="9"/>
      <c r="K214" s="9"/>
      <c r="L214" s="9"/>
      <c r="M214" s="9"/>
    </row>
    <row r="215" spans="2:13" s="5" customFormat="1" ht="19.5" customHeight="1" x14ac:dyDescent="0.3">
      <c r="B215" s="25" t="s">
        <v>7</v>
      </c>
      <c r="C215" s="26"/>
      <c r="D215" s="26"/>
      <c r="E215" s="27">
        <f>SUM(E209:E214)</f>
        <v>8491.1690799999997</v>
      </c>
      <c r="F215" s="28"/>
      <c r="G215" s="60"/>
      <c r="H215" s="44"/>
      <c r="I215" s="44"/>
      <c r="J215" s="9"/>
      <c r="K215" s="9"/>
      <c r="L215" s="9"/>
      <c r="M215" s="9"/>
    </row>
    <row r="216" spans="2:13" s="5" customFormat="1" ht="19.5" customHeight="1" x14ac:dyDescent="0.3">
      <c r="B216" s="32" t="s">
        <v>46</v>
      </c>
      <c r="C216" s="33"/>
      <c r="D216" s="33"/>
      <c r="E216" s="34">
        <f>+E76+E97+E122+E142+E163+E185+E198+E207+E215</f>
        <v>115160.72402999998</v>
      </c>
      <c r="F216" s="35"/>
      <c r="G216" s="42"/>
      <c r="H216" s="43"/>
      <c r="I216" s="44"/>
      <c r="J216" s="9"/>
      <c r="K216" s="9"/>
      <c r="L216" s="9"/>
      <c r="M216" s="9"/>
    </row>
    <row r="217" spans="2:13" s="5" customFormat="1" ht="19.5" customHeight="1" x14ac:dyDescent="0.3">
      <c r="B217" s="29" t="s">
        <v>12</v>
      </c>
      <c r="C217" s="30"/>
      <c r="D217" s="30"/>
      <c r="E217" s="36">
        <f>+E56+E216</f>
        <v>1095685.22215</v>
      </c>
      <c r="F217" s="31"/>
      <c r="G217"/>
      <c r="H217" s="9"/>
      <c r="I217" s="9"/>
      <c r="J217" s="9"/>
      <c r="K217" s="9"/>
      <c r="L217" s="9"/>
      <c r="M217" s="9"/>
    </row>
    <row r="218" spans="2:13" x14ac:dyDescent="0.3">
      <c r="B218"/>
      <c r="C218"/>
      <c r="D218"/>
      <c r="E218"/>
      <c r="F218"/>
    </row>
    <row r="219" spans="2:13" x14ac:dyDescent="0.3">
      <c r="B219"/>
      <c r="C219"/>
      <c r="D219"/>
      <c r="E219"/>
      <c r="F219"/>
    </row>
    <row r="220" spans="2:13" x14ac:dyDescent="0.3">
      <c r="B220"/>
      <c r="C220"/>
      <c r="D220"/>
      <c r="E220"/>
      <c r="F220"/>
    </row>
    <row r="221" spans="2:13" x14ac:dyDescent="0.3">
      <c r="B221"/>
      <c r="C221"/>
      <c r="D221"/>
      <c r="E221"/>
      <c r="F221"/>
    </row>
    <row r="222" spans="2:13" x14ac:dyDescent="0.3">
      <c r="B222"/>
      <c r="C222"/>
      <c r="D222"/>
      <c r="E222"/>
      <c r="F222"/>
    </row>
    <row r="223" spans="2:13" x14ac:dyDescent="0.3">
      <c r="B223"/>
      <c r="C223"/>
      <c r="D223"/>
      <c r="E223"/>
      <c r="F223"/>
    </row>
    <row r="224" spans="2:13" x14ac:dyDescent="0.3">
      <c r="B224"/>
      <c r="C224"/>
      <c r="D224"/>
      <c r="E224"/>
      <c r="F224"/>
    </row>
    <row r="225" spans="1:6" x14ac:dyDescent="0.3">
      <c r="B225"/>
      <c r="C225"/>
      <c r="D225"/>
      <c r="E225"/>
      <c r="F225"/>
    </row>
    <row r="226" spans="1:6" x14ac:dyDescent="0.3">
      <c r="B226"/>
      <c r="C226"/>
      <c r="D226"/>
      <c r="E226"/>
      <c r="F226"/>
    </row>
    <row r="227" spans="1:6" x14ac:dyDescent="0.3">
      <c r="B227"/>
      <c r="C227"/>
      <c r="D227"/>
      <c r="E227"/>
      <c r="F227"/>
    </row>
    <row r="228" spans="1:6" x14ac:dyDescent="0.3">
      <c r="B228"/>
      <c r="C228"/>
      <c r="D228"/>
      <c r="E228"/>
      <c r="F228"/>
    </row>
    <row r="229" spans="1:6" x14ac:dyDescent="0.3">
      <c r="A229" s="6"/>
      <c r="B229"/>
      <c r="C229"/>
      <c r="D229"/>
      <c r="E229"/>
      <c r="F229"/>
    </row>
    <row r="230" spans="1:6" x14ac:dyDescent="0.3">
      <c r="B230"/>
      <c r="C230"/>
      <c r="D230"/>
      <c r="E230"/>
      <c r="F230"/>
    </row>
    <row r="231" spans="1:6" x14ac:dyDescent="0.3">
      <c r="B231"/>
      <c r="C231"/>
      <c r="D231"/>
      <c r="E231"/>
      <c r="F231"/>
    </row>
    <row r="232" spans="1:6" x14ac:dyDescent="0.3">
      <c r="B232"/>
      <c r="C232"/>
      <c r="D232"/>
      <c r="E232"/>
      <c r="F232"/>
    </row>
    <row r="233" spans="1:6" x14ac:dyDescent="0.3">
      <c r="B233"/>
      <c r="C233"/>
      <c r="D233"/>
      <c r="E233"/>
      <c r="F233"/>
    </row>
    <row r="234" spans="1:6" x14ac:dyDescent="0.3">
      <c r="B234"/>
      <c r="C234"/>
      <c r="D234"/>
      <c r="E234"/>
      <c r="F234"/>
    </row>
    <row r="235" spans="1:6" x14ac:dyDescent="0.3">
      <c r="B235"/>
      <c r="C235"/>
      <c r="D235"/>
      <c r="E235"/>
      <c r="F235"/>
    </row>
    <row r="236" spans="1:6" x14ac:dyDescent="0.3">
      <c r="B236"/>
      <c r="C236"/>
      <c r="D236"/>
      <c r="E236"/>
      <c r="F236"/>
    </row>
    <row r="237" spans="1:6" x14ac:dyDescent="0.3">
      <c r="B237"/>
      <c r="C237"/>
      <c r="D237"/>
      <c r="E237"/>
      <c r="F237"/>
    </row>
    <row r="238" spans="1:6" x14ac:dyDescent="0.3">
      <c r="B238"/>
      <c r="C238"/>
      <c r="D238"/>
      <c r="E238"/>
      <c r="F238"/>
    </row>
    <row r="239" spans="1:6" x14ac:dyDescent="0.3">
      <c r="B239"/>
      <c r="C239"/>
      <c r="D239"/>
      <c r="E239"/>
      <c r="F239"/>
    </row>
    <row r="240" spans="1:6" x14ac:dyDescent="0.3">
      <c r="B240"/>
      <c r="C240"/>
      <c r="D240"/>
      <c r="E240"/>
      <c r="F240"/>
    </row>
    <row r="241" spans="2:6" x14ac:dyDescent="0.3">
      <c r="B241"/>
      <c r="C241"/>
      <c r="D241"/>
      <c r="E241"/>
      <c r="F241"/>
    </row>
    <row r="242" spans="2:6" x14ac:dyDescent="0.3">
      <c r="B242"/>
      <c r="C242"/>
      <c r="D242"/>
      <c r="E242"/>
      <c r="F242"/>
    </row>
    <row r="243" spans="2:6" x14ac:dyDescent="0.3">
      <c r="B243"/>
      <c r="C243"/>
      <c r="D243"/>
      <c r="E243"/>
      <c r="F243"/>
    </row>
    <row r="244" spans="2:6" x14ac:dyDescent="0.3">
      <c r="B244"/>
      <c r="C244"/>
      <c r="D244"/>
      <c r="E244"/>
      <c r="F244"/>
    </row>
    <row r="245" spans="2:6" x14ac:dyDescent="0.3">
      <c r="B245"/>
      <c r="C245"/>
      <c r="D245"/>
      <c r="E245"/>
      <c r="F245"/>
    </row>
    <row r="246" spans="2:6" x14ac:dyDescent="0.3">
      <c r="B246"/>
      <c r="C246"/>
      <c r="D246"/>
      <c r="E246"/>
      <c r="F246"/>
    </row>
    <row r="247" spans="2:6" x14ac:dyDescent="0.3">
      <c r="B247"/>
      <c r="C247"/>
      <c r="D247"/>
      <c r="E247"/>
      <c r="F247"/>
    </row>
    <row r="248" spans="2:6" x14ac:dyDescent="0.3">
      <c r="B248"/>
      <c r="C248"/>
      <c r="D248"/>
      <c r="E248"/>
      <c r="F248"/>
    </row>
    <row r="249" spans="2:6" x14ac:dyDescent="0.3">
      <c r="B249"/>
      <c r="C249"/>
      <c r="D249"/>
      <c r="E249"/>
      <c r="F249"/>
    </row>
    <row r="250" spans="2:6" x14ac:dyDescent="0.3">
      <c r="B250"/>
      <c r="C250"/>
      <c r="D250"/>
      <c r="E250"/>
      <c r="F250"/>
    </row>
    <row r="251" spans="2:6" x14ac:dyDescent="0.3">
      <c r="B251"/>
      <c r="C251"/>
      <c r="D251"/>
      <c r="E251"/>
      <c r="F251"/>
    </row>
    <row r="252" spans="2:6" x14ac:dyDescent="0.3">
      <c r="B252"/>
      <c r="C252"/>
      <c r="D252"/>
      <c r="E252"/>
      <c r="F252"/>
    </row>
    <row r="253" spans="2:6" x14ac:dyDescent="0.3">
      <c r="B253"/>
      <c r="C253"/>
      <c r="D253"/>
      <c r="E253"/>
      <c r="F253"/>
    </row>
    <row r="254" spans="2:6" x14ac:dyDescent="0.3">
      <c r="B254"/>
      <c r="C254"/>
      <c r="D254"/>
      <c r="E254"/>
      <c r="F254"/>
    </row>
    <row r="255" spans="2:6" x14ac:dyDescent="0.3">
      <c r="B255"/>
      <c r="C255"/>
      <c r="D255"/>
      <c r="E255"/>
      <c r="F255"/>
    </row>
    <row r="256" spans="2:6" x14ac:dyDescent="0.3">
      <c r="B256"/>
      <c r="C256"/>
      <c r="D256"/>
      <c r="E256"/>
      <c r="F256"/>
    </row>
    <row r="257" spans="2:6" x14ac:dyDescent="0.3">
      <c r="B257"/>
      <c r="C257"/>
      <c r="D257"/>
      <c r="E257"/>
      <c r="F257"/>
    </row>
    <row r="258" spans="2:6" x14ac:dyDescent="0.3">
      <c r="B258"/>
      <c r="C258"/>
      <c r="D258"/>
      <c r="E258"/>
      <c r="F258"/>
    </row>
    <row r="259" spans="2:6" x14ac:dyDescent="0.3">
      <c r="B259"/>
      <c r="C259"/>
      <c r="D259"/>
      <c r="E259"/>
      <c r="F259"/>
    </row>
    <row r="260" spans="2:6" x14ac:dyDescent="0.3">
      <c r="B260"/>
      <c r="C260"/>
      <c r="D260"/>
      <c r="E260"/>
      <c r="F260"/>
    </row>
    <row r="261" spans="2:6" x14ac:dyDescent="0.3">
      <c r="B261"/>
      <c r="C261"/>
      <c r="D261"/>
      <c r="E261"/>
      <c r="F261"/>
    </row>
    <row r="262" spans="2:6" x14ac:dyDescent="0.3">
      <c r="B262"/>
      <c r="C262"/>
      <c r="D262"/>
      <c r="E262"/>
      <c r="F262"/>
    </row>
    <row r="263" spans="2:6" x14ac:dyDescent="0.3">
      <c r="B263"/>
      <c r="C263"/>
      <c r="D263"/>
      <c r="E263"/>
      <c r="F263"/>
    </row>
    <row r="264" spans="2:6" x14ac:dyDescent="0.3">
      <c r="B264"/>
      <c r="C264"/>
      <c r="D264"/>
      <c r="E264"/>
      <c r="F264"/>
    </row>
    <row r="265" spans="2:6" x14ac:dyDescent="0.3">
      <c r="B265"/>
      <c r="C265"/>
      <c r="D265"/>
      <c r="E265"/>
      <c r="F265"/>
    </row>
    <row r="266" spans="2:6" x14ac:dyDescent="0.3">
      <c r="B266"/>
      <c r="C266"/>
      <c r="D266"/>
      <c r="E266"/>
      <c r="F266"/>
    </row>
    <row r="267" spans="2:6" x14ac:dyDescent="0.3">
      <c r="B267"/>
      <c r="C267"/>
      <c r="D267"/>
      <c r="E267"/>
      <c r="F267"/>
    </row>
    <row r="268" spans="2:6" x14ac:dyDescent="0.3">
      <c r="B268"/>
      <c r="C268"/>
      <c r="D268"/>
      <c r="E268"/>
      <c r="F268"/>
    </row>
    <row r="269" spans="2:6" x14ac:dyDescent="0.3">
      <c r="B269"/>
      <c r="C269"/>
      <c r="D269"/>
      <c r="E269"/>
      <c r="F269"/>
    </row>
    <row r="270" spans="2:6" x14ac:dyDescent="0.3">
      <c r="B270"/>
      <c r="C270"/>
      <c r="D270"/>
      <c r="E270"/>
      <c r="F270"/>
    </row>
    <row r="271" spans="2:6" x14ac:dyDescent="0.3">
      <c r="B271"/>
      <c r="C271"/>
      <c r="D271"/>
      <c r="E271"/>
      <c r="F271"/>
    </row>
    <row r="272" spans="2:6" x14ac:dyDescent="0.3">
      <c r="B272"/>
      <c r="C272"/>
      <c r="D272"/>
      <c r="E272"/>
      <c r="F272"/>
    </row>
    <row r="273" spans="2:6" x14ac:dyDescent="0.3">
      <c r="B273"/>
      <c r="C273"/>
      <c r="D273"/>
      <c r="E273"/>
      <c r="F273"/>
    </row>
    <row r="274" spans="2:6" x14ac:dyDescent="0.3">
      <c r="B274"/>
      <c r="C274"/>
      <c r="D274"/>
      <c r="E274"/>
      <c r="F274"/>
    </row>
    <row r="275" spans="2:6" x14ac:dyDescent="0.3">
      <c r="B275"/>
      <c r="C275"/>
      <c r="D275"/>
      <c r="E275"/>
      <c r="F275"/>
    </row>
    <row r="276" spans="2:6" x14ac:dyDescent="0.3">
      <c r="B276"/>
      <c r="C276"/>
      <c r="D276"/>
      <c r="E276"/>
      <c r="F276"/>
    </row>
    <row r="277" spans="2:6" x14ac:dyDescent="0.3">
      <c r="B277"/>
      <c r="C277"/>
      <c r="D277"/>
      <c r="E277"/>
      <c r="F277"/>
    </row>
    <row r="278" spans="2:6" x14ac:dyDescent="0.3">
      <c r="B278"/>
      <c r="C278"/>
      <c r="D278"/>
      <c r="E278"/>
      <c r="F278"/>
    </row>
    <row r="279" spans="2:6" x14ac:dyDescent="0.3">
      <c r="B279"/>
      <c r="C279"/>
      <c r="D279"/>
      <c r="E279"/>
      <c r="F279"/>
    </row>
    <row r="280" spans="2:6" x14ac:dyDescent="0.3">
      <c r="B280"/>
      <c r="C280"/>
      <c r="D280"/>
      <c r="E280"/>
      <c r="F280"/>
    </row>
    <row r="281" spans="2:6" x14ac:dyDescent="0.3">
      <c r="B281"/>
      <c r="C281"/>
      <c r="D281"/>
      <c r="E281"/>
      <c r="F281"/>
    </row>
    <row r="282" spans="2:6" x14ac:dyDescent="0.3">
      <c r="B282"/>
      <c r="C282"/>
      <c r="D282"/>
      <c r="E282"/>
      <c r="F282"/>
    </row>
    <row r="283" spans="2:6" x14ac:dyDescent="0.3">
      <c r="B283"/>
      <c r="C283"/>
      <c r="D283"/>
      <c r="E283"/>
      <c r="F283"/>
    </row>
    <row r="284" spans="2:6" x14ac:dyDescent="0.3">
      <c r="B284"/>
      <c r="C284"/>
      <c r="D284"/>
      <c r="E284"/>
      <c r="F284"/>
    </row>
    <row r="285" spans="2:6" x14ac:dyDescent="0.3">
      <c r="B285"/>
      <c r="C285"/>
      <c r="D285"/>
      <c r="E285"/>
      <c r="F285"/>
    </row>
    <row r="286" spans="2:6" x14ac:dyDescent="0.3">
      <c r="B286"/>
      <c r="C286"/>
      <c r="D286"/>
      <c r="E286"/>
      <c r="F286"/>
    </row>
    <row r="287" spans="2:6" x14ac:dyDescent="0.3">
      <c r="B287"/>
      <c r="C287"/>
      <c r="D287"/>
      <c r="E287"/>
      <c r="F287"/>
    </row>
    <row r="288" spans="2:6" x14ac:dyDescent="0.3">
      <c r="B288"/>
      <c r="C288"/>
      <c r="D288"/>
      <c r="E288"/>
      <c r="F288"/>
    </row>
    <row r="289" spans="2:6" x14ac:dyDescent="0.3">
      <c r="B289"/>
      <c r="C289"/>
      <c r="D289"/>
      <c r="E289"/>
      <c r="F289"/>
    </row>
    <row r="290" spans="2:6" x14ac:dyDescent="0.3">
      <c r="B290"/>
      <c r="C290"/>
      <c r="D290"/>
      <c r="E290"/>
      <c r="F290"/>
    </row>
    <row r="291" spans="2:6" x14ac:dyDescent="0.3">
      <c r="B291"/>
      <c r="C291"/>
      <c r="D291"/>
      <c r="E291"/>
      <c r="F291"/>
    </row>
    <row r="292" spans="2:6" x14ac:dyDescent="0.3">
      <c r="B292"/>
      <c r="C292"/>
      <c r="D292"/>
      <c r="E292"/>
      <c r="F292"/>
    </row>
    <row r="293" spans="2:6" x14ac:dyDescent="0.3">
      <c r="B293"/>
      <c r="C293"/>
      <c r="D293"/>
      <c r="E293"/>
      <c r="F293"/>
    </row>
    <row r="294" spans="2:6" x14ac:dyDescent="0.3">
      <c r="B294"/>
      <c r="C294"/>
      <c r="D294"/>
      <c r="E294"/>
      <c r="F294"/>
    </row>
    <row r="295" spans="2:6" x14ac:dyDescent="0.3">
      <c r="B295"/>
      <c r="C295"/>
      <c r="D295"/>
      <c r="E295"/>
      <c r="F295"/>
    </row>
    <row r="296" spans="2:6" x14ac:dyDescent="0.3">
      <c r="B296"/>
      <c r="C296"/>
      <c r="D296"/>
      <c r="E296"/>
      <c r="F296"/>
    </row>
    <row r="297" spans="2:6" x14ac:dyDescent="0.3">
      <c r="B297"/>
      <c r="C297"/>
      <c r="D297"/>
      <c r="E297"/>
      <c r="F297"/>
    </row>
    <row r="298" spans="2:6" x14ac:dyDescent="0.3">
      <c r="B298"/>
      <c r="C298"/>
      <c r="D298"/>
      <c r="E298"/>
      <c r="F298"/>
    </row>
    <row r="299" spans="2:6" x14ac:dyDescent="0.3">
      <c r="B299"/>
      <c r="C299"/>
      <c r="D299"/>
      <c r="E299"/>
      <c r="F299"/>
    </row>
    <row r="300" spans="2:6" x14ac:dyDescent="0.3">
      <c r="B300"/>
      <c r="C300"/>
      <c r="D300"/>
      <c r="E300"/>
      <c r="F300"/>
    </row>
    <row r="301" spans="2:6" x14ac:dyDescent="0.3">
      <c r="B301"/>
      <c r="C301"/>
      <c r="D301"/>
      <c r="E301"/>
      <c r="F301"/>
    </row>
    <row r="302" spans="2:6" x14ac:dyDescent="0.3">
      <c r="B302"/>
      <c r="C302"/>
      <c r="D302"/>
      <c r="E302"/>
      <c r="F302"/>
    </row>
    <row r="303" spans="2:6" x14ac:dyDescent="0.3">
      <c r="B303"/>
      <c r="C303"/>
      <c r="D303"/>
      <c r="E303"/>
      <c r="F303"/>
    </row>
    <row r="304" spans="2:6" x14ac:dyDescent="0.3">
      <c r="B304"/>
      <c r="C304"/>
      <c r="D304"/>
      <c r="E304"/>
      <c r="F304"/>
    </row>
    <row r="305" spans="2:6" x14ac:dyDescent="0.3">
      <c r="B305"/>
      <c r="C305"/>
      <c r="D305"/>
      <c r="E305"/>
      <c r="F305"/>
    </row>
    <row r="306" spans="2:6" x14ac:dyDescent="0.3">
      <c r="B306"/>
      <c r="C306"/>
      <c r="D306"/>
      <c r="E306"/>
      <c r="F306"/>
    </row>
    <row r="307" spans="2:6" x14ac:dyDescent="0.3">
      <c r="B307"/>
      <c r="C307"/>
      <c r="D307"/>
      <c r="E307"/>
      <c r="F307"/>
    </row>
    <row r="308" spans="2:6" x14ac:dyDescent="0.3">
      <c r="B308"/>
      <c r="C308"/>
      <c r="D308"/>
      <c r="E308"/>
      <c r="F308"/>
    </row>
    <row r="309" spans="2:6" x14ac:dyDescent="0.3">
      <c r="B309"/>
      <c r="C309"/>
      <c r="D309"/>
      <c r="E309"/>
      <c r="F309"/>
    </row>
    <row r="310" spans="2:6" x14ac:dyDescent="0.3">
      <c r="B310"/>
      <c r="C310"/>
      <c r="D310"/>
      <c r="E310"/>
      <c r="F310"/>
    </row>
    <row r="311" spans="2:6" x14ac:dyDescent="0.3">
      <c r="B311"/>
      <c r="C311"/>
      <c r="D311"/>
      <c r="E311"/>
      <c r="F311"/>
    </row>
    <row r="312" spans="2:6" x14ac:dyDescent="0.3">
      <c r="B312"/>
      <c r="C312"/>
      <c r="D312"/>
      <c r="E312"/>
      <c r="F312"/>
    </row>
    <row r="313" spans="2:6" x14ac:dyDescent="0.3">
      <c r="B313"/>
      <c r="C313"/>
      <c r="D313"/>
      <c r="E313"/>
      <c r="F313"/>
    </row>
    <row r="314" spans="2:6" x14ac:dyDescent="0.3">
      <c r="B314"/>
      <c r="C314"/>
      <c r="D314"/>
      <c r="E314"/>
      <c r="F314"/>
    </row>
    <row r="315" spans="2:6" x14ac:dyDescent="0.3">
      <c r="B315"/>
      <c r="C315"/>
      <c r="D315"/>
      <c r="E315"/>
      <c r="F315"/>
    </row>
    <row r="316" spans="2:6" x14ac:dyDescent="0.3">
      <c r="B316"/>
      <c r="C316"/>
      <c r="D316"/>
      <c r="E316"/>
      <c r="F316"/>
    </row>
    <row r="317" spans="2:6" x14ac:dyDescent="0.3">
      <c r="B317"/>
      <c r="C317"/>
      <c r="D317"/>
      <c r="E317"/>
      <c r="F317"/>
    </row>
    <row r="318" spans="2:6" x14ac:dyDescent="0.3">
      <c r="B318"/>
      <c r="C318"/>
      <c r="D318"/>
      <c r="E318"/>
      <c r="F318"/>
    </row>
    <row r="319" spans="2:6" x14ac:dyDescent="0.3">
      <c r="B319"/>
      <c r="C319"/>
      <c r="D319"/>
      <c r="E319"/>
      <c r="F319"/>
    </row>
    <row r="320" spans="2:6" x14ac:dyDescent="0.3">
      <c r="B320"/>
      <c r="C320"/>
      <c r="D320"/>
      <c r="E320"/>
      <c r="F320"/>
    </row>
    <row r="321" spans="2:6" x14ac:dyDescent="0.3">
      <c r="B321"/>
      <c r="C321"/>
      <c r="D321"/>
      <c r="E321"/>
      <c r="F321"/>
    </row>
    <row r="322" spans="2:6" x14ac:dyDescent="0.3">
      <c r="B322"/>
      <c r="C322"/>
      <c r="D322"/>
      <c r="E322"/>
      <c r="F322"/>
    </row>
    <row r="323" spans="2:6" x14ac:dyDescent="0.3">
      <c r="B323"/>
      <c r="C323"/>
      <c r="D323"/>
      <c r="E323"/>
      <c r="F323"/>
    </row>
    <row r="324" spans="2:6" x14ac:dyDescent="0.3">
      <c r="B324"/>
      <c r="C324"/>
      <c r="D324"/>
      <c r="E324"/>
      <c r="F324"/>
    </row>
    <row r="325" spans="2:6" x14ac:dyDescent="0.3">
      <c r="B325"/>
      <c r="C325"/>
      <c r="D325"/>
      <c r="E325"/>
      <c r="F325"/>
    </row>
    <row r="326" spans="2:6" x14ac:dyDescent="0.3">
      <c r="B326"/>
      <c r="C326"/>
      <c r="D326"/>
      <c r="E326"/>
      <c r="F326"/>
    </row>
    <row r="327" spans="2:6" x14ac:dyDescent="0.3">
      <c r="B327"/>
      <c r="C327"/>
      <c r="D327"/>
      <c r="E327"/>
      <c r="F327"/>
    </row>
    <row r="328" spans="2:6" x14ac:dyDescent="0.3">
      <c r="B328"/>
      <c r="C328"/>
      <c r="D328"/>
      <c r="E328"/>
      <c r="F328"/>
    </row>
    <row r="329" spans="2:6" x14ac:dyDescent="0.3">
      <c r="B329"/>
      <c r="C329"/>
      <c r="D329"/>
      <c r="E329"/>
      <c r="F329"/>
    </row>
    <row r="330" spans="2:6" x14ac:dyDescent="0.3">
      <c r="B330"/>
      <c r="C330"/>
      <c r="D330"/>
      <c r="E330"/>
      <c r="F330"/>
    </row>
    <row r="331" spans="2:6" x14ac:dyDescent="0.3">
      <c r="B331"/>
      <c r="C331"/>
      <c r="D331"/>
      <c r="E331"/>
      <c r="F331"/>
    </row>
    <row r="332" spans="2:6" x14ac:dyDescent="0.3">
      <c r="B332"/>
      <c r="C332"/>
      <c r="D332"/>
      <c r="E332"/>
      <c r="F332"/>
    </row>
    <row r="333" spans="2:6" x14ac:dyDescent="0.3">
      <c r="B333"/>
      <c r="C333"/>
      <c r="D333"/>
      <c r="E333"/>
      <c r="F333"/>
    </row>
    <row r="334" spans="2:6" x14ac:dyDescent="0.3">
      <c r="B334"/>
      <c r="C334"/>
      <c r="D334"/>
      <c r="E334"/>
      <c r="F334"/>
    </row>
    <row r="335" spans="2:6" x14ac:dyDescent="0.3">
      <c r="B335"/>
      <c r="C335"/>
      <c r="D335"/>
      <c r="E335"/>
      <c r="F335"/>
    </row>
    <row r="336" spans="2:6" x14ac:dyDescent="0.3">
      <c r="B336"/>
      <c r="C336"/>
      <c r="D336"/>
      <c r="E336"/>
      <c r="F336"/>
    </row>
    <row r="337" spans="2:6" x14ac:dyDescent="0.3">
      <c r="B337"/>
      <c r="C337"/>
      <c r="D337"/>
      <c r="E337"/>
      <c r="F337"/>
    </row>
    <row r="338" spans="2:6" x14ac:dyDescent="0.3">
      <c r="B338"/>
      <c r="C338"/>
      <c r="D338"/>
      <c r="E338"/>
      <c r="F338"/>
    </row>
    <row r="339" spans="2:6" x14ac:dyDescent="0.3">
      <c r="B339"/>
      <c r="C339"/>
      <c r="D339"/>
      <c r="E339"/>
      <c r="F339"/>
    </row>
    <row r="340" spans="2:6" x14ac:dyDescent="0.3">
      <c r="B340"/>
      <c r="C340"/>
      <c r="D340"/>
      <c r="E340"/>
      <c r="F340"/>
    </row>
    <row r="341" spans="2:6" x14ac:dyDescent="0.3">
      <c r="B341"/>
      <c r="C341"/>
      <c r="D341"/>
      <c r="E341"/>
      <c r="F341"/>
    </row>
    <row r="342" spans="2:6" x14ac:dyDescent="0.3">
      <c r="B342"/>
      <c r="C342"/>
      <c r="D342"/>
      <c r="E342"/>
      <c r="F342"/>
    </row>
    <row r="343" spans="2:6" x14ac:dyDescent="0.3">
      <c r="B343"/>
      <c r="C343"/>
      <c r="D343"/>
      <c r="E343"/>
      <c r="F343"/>
    </row>
    <row r="344" spans="2:6" x14ac:dyDescent="0.3">
      <c r="B344"/>
      <c r="C344"/>
      <c r="D344"/>
      <c r="E344"/>
      <c r="F344"/>
    </row>
    <row r="345" spans="2:6" x14ac:dyDescent="0.3">
      <c r="B345"/>
      <c r="C345"/>
      <c r="D345"/>
      <c r="E345"/>
      <c r="F345"/>
    </row>
    <row r="346" spans="2:6" x14ac:dyDescent="0.3">
      <c r="B346"/>
      <c r="C346"/>
      <c r="D346"/>
      <c r="E346"/>
      <c r="F346"/>
    </row>
    <row r="347" spans="2:6" x14ac:dyDescent="0.3">
      <c r="B347"/>
      <c r="C347"/>
      <c r="D347"/>
      <c r="E347"/>
      <c r="F347"/>
    </row>
    <row r="348" spans="2:6" x14ac:dyDescent="0.3">
      <c r="B348"/>
      <c r="C348"/>
      <c r="D348"/>
      <c r="E348"/>
      <c r="F348"/>
    </row>
    <row r="349" spans="2:6" x14ac:dyDescent="0.3">
      <c r="B349"/>
      <c r="C349"/>
      <c r="D349"/>
      <c r="E349"/>
      <c r="F349"/>
    </row>
    <row r="350" spans="2:6" x14ac:dyDescent="0.3">
      <c r="B350"/>
      <c r="C350"/>
      <c r="D350"/>
      <c r="E350"/>
      <c r="F350"/>
    </row>
    <row r="351" spans="2:6" x14ac:dyDescent="0.3">
      <c r="B351"/>
      <c r="C351"/>
      <c r="D351"/>
      <c r="E351"/>
      <c r="F351"/>
    </row>
    <row r="352" spans="2:6" x14ac:dyDescent="0.3">
      <c r="B352"/>
      <c r="C352"/>
      <c r="D352"/>
      <c r="E352"/>
      <c r="F352"/>
    </row>
    <row r="353" spans="2:6" x14ac:dyDescent="0.3">
      <c r="B353"/>
      <c r="C353"/>
      <c r="D353"/>
      <c r="E353"/>
      <c r="F353"/>
    </row>
    <row r="354" spans="2:6" x14ac:dyDescent="0.3">
      <c r="B354"/>
      <c r="C354"/>
      <c r="D354"/>
      <c r="E354"/>
      <c r="F354"/>
    </row>
    <row r="355" spans="2:6" x14ac:dyDescent="0.3">
      <c r="B355"/>
      <c r="C355"/>
      <c r="D355"/>
      <c r="E355"/>
      <c r="F355"/>
    </row>
    <row r="356" spans="2:6" x14ac:dyDescent="0.3">
      <c r="B356"/>
      <c r="C356"/>
      <c r="D356"/>
      <c r="E356"/>
      <c r="F356"/>
    </row>
    <row r="357" spans="2:6" x14ac:dyDescent="0.3">
      <c r="B357"/>
      <c r="C357"/>
      <c r="D357"/>
      <c r="E357"/>
      <c r="F357"/>
    </row>
    <row r="358" spans="2:6" x14ac:dyDescent="0.3">
      <c r="B358"/>
      <c r="C358"/>
      <c r="D358"/>
      <c r="E358"/>
      <c r="F358"/>
    </row>
    <row r="359" spans="2:6" x14ac:dyDescent="0.3">
      <c r="B359"/>
      <c r="C359"/>
      <c r="D359"/>
      <c r="E359"/>
      <c r="F359"/>
    </row>
    <row r="360" spans="2:6" x14ac:dyDescent="0.3">
      <c r="B360"/>
      <c r="C360"/>
      <c r="D360"/>
      <c r="E360"/>
      <c r="F360"/>
    </row>
    <row r="361" spans="2:6" x14ac:dyDescent="0.3">
      <c r="B361"/>
      <c r="C361"/>
      <c r="D361"/>
      <c r="E361"/>
      <c r="F361"/>
    </row>
    <row r="362" spans="2:6" x14ac:dyDescent="0.3">
      <c r="B362"/>
      <c r="C362"/>
      <c r="D362"/>
      <c r="E362"/>
      <c r="F362"/>
    </row>
    <row r="363" spans="2:6" x14ac:dyDescent="0.3">
      <c r="B363"/>
      <c r="C363"/>
      <c r="D363"/>
      <c r="E363"/>
      <c r="F363"/>
    </row>
    <row r="364" spans="2:6" x14ac:dyDescent="0.3">
      <c r="B364"/>
      <c r="C364"/>
      <c r="D364"/>
      <c r="E364"/>
      <c r="F364"/>
    </row>
    <row r="365" spans="2:6" x14ac:dyDescent="0.3">
      <c r="B365"/>
      <c r="C365"/>
      <c r="D365"/>
      <c r="E365"/>
      <c r="F365"/>
    </row>
    <row r="366" spans="2:6" x14ac:dyDescent="0.3">
      <c r="B366"/>
      <c r="C366"/>
      <c r="D366"/>
      <c r="E366"/>
      <c r="F366"/>
    </row>
    <row r="367" spans="2:6" x14ac:dyDescent="0.3">
      <c r="B367"/>
      <c r="C367"/>
      <c r="D367"/>
      <c r="E367"/>
      <c r="F367"/>
    </row>
    <row r="368" spans="2:6" x14ac:dyDescent="0.3">
      <c r="B368"/>
      <c r="C368"/>
      <c r="D368"/>
      <c r="E368"/>
      <c r="F368"/>
    </row>
    <row r="369" spans="2:6" x14ac:dyDescent="0.3">
      <c r="B369"/>
      <c r="C369"/>
      <c r="D369"/>
      <c r="E369"/>
      <c r="F369"/>
    </row>
    <row r="370" spans="2:6" x14ac:dyDescent="0.3">
      <c r="B370"/>
      <c r="C370"/>
      <c r="D370"/>
      <c r="E370"/>
      <c r="F370"/>
    </row>
    <row r="371" spans="2:6" x14ac:dyDescent="0.3">
      <c r="B371"/>
      <c r="C371"/>
      <c r="D371"/>
      <c r="E371"/>
      <c r="F371"/>
    </row>
    <row r="372" spans="2:6" x14ac:dyDescent="0.3">
      <c r="B372"/>
      <c r="C372"/>
      <c r="D372"/>
      <c r="E372"/>
      <c r="F372"/>
    </row>
    <row r="373" spans="2:6" x14ac:dyDescent="0.3">
      <c r="B373"/>
      <c r="C373"/>
      <c r="D373"/>
      <c r="E373"/>
      <c r="F373"/>
    </row>
    <row r="374" spans="2:6" x14ac:dyDescent="0.3">
      <c r="B374"/>
      <c r="C374"/>
      <c r="D374"/>
      <c r="E374"/>
      <c r="F374"/>
    </row>
    <row r="375" spans="2:6" x14ac:dyDescent="0.3">
      <c r="B375"/>
      <c r="C375"/>
      <c r="D375"/>
      <c r="E375"/>
      <c r="F375"/>
    </row>
    <row r="376" spans="2:6" x14ac:dyDescent="0.3">
      <c r="B376"/>
      <c r="C376"/>
      <c r="D376"/>
      <c r="E376"/>
      <c r="F376"/>
    </row>
    <row r="377" spans="2:6" x14ac:dyDescent="0.3">
      <c r="B377"/>
      <c r="C377"/>
      <c r="D377"/>
      <c r="E377"/>
      <c r="F377"/>
    </row>
    <row r="378" spans="2:6" x14ac:dyDescent="0.3">
      <c r="B378"/>
      <c r="C378"/>
      <c r="D378"/>
      <c r="E378"/>
      <c r="F378"/>
    </row>
    <row r="379" spans="2:6" x14ac:dyDescent="0.3">
      <c r="B379"/>
      <c r="C379"/>
      <c r="D379"/>
      <c r="E379"/>
      <c r="F379"/>
    </row>
    <row r="380" spans="2:6" x14ac:dyDescent="0.3">
      <c r="B380"/>
      <c r="C380"/>
      <c r="D380"/>
      <c r="E380"/>
      <c r="F380"/>
    </row>
    <row r="381" spans="2:6" x14ac:dyDescent="0.3">
      <c r="B381"/>
      <c r="C381"/>
      <c r="D381"/>
      <c r="E381"/>
      <c r="F381"/>
    </row>
    <row r="382" spans="2:6" x14ac:dyDescent="0.3">
      <c r="B382"/>
      <c r="C382"/>
      <c r="D382"/>
      <c r="E382"/>
      <c r="F382"/>
    </row>
    <row r="383" spans="2:6" x14ac:dyDescent="0.3">
      <c r="B383"/>
      <c r="C383"/>
      <c r="D383"/>
      <c r="E383"/>
      <c r="F383"/>
    </row>
    <row r="384" spans="2:6" x14ac:dyDescent="0.3">
      <c r="B384"/>
      <c r="C384"/>
      <c r="D384"/>
      <c r="E384"/>
      <c r="F384"/>
    </row>
    <row r="385" spans="2:6" x14ac:dyDescent="0.3">
      <c r="B385"/>
      <c r="C385"/>
      <c r="D385"/>
      <c r="E385"/>
      <c r="F385"/>
    </row>
    <row r="386" spans="2:6" x14ac:dyDescent="0.3">
      <c r="B386"/>
      <c r="C386"/>
      <c r="D386"/>
      <c r="E386"/>
      <c r="F386"/>
    </row>
    <row r="387" spans="2:6" x14ac:dyDescent="0.3">
      <c r="B387"/>
      <c r="C387"/>
      <c r="D387"/>
      <c r="E387"/>
      <c r="F387"/>
    </row>
    <row r="388" spans="2:6" x14ac:dyDescent="0.3">
      <c r="B388"/>
      <c r="C388"/>
      <c r="D388"/>
      <c r="E388"/>
      <c r="F388"/>
    </row>
    <row r="389" spans="2:6" x14ac:dyDescent="0.3">
      <c r="B389"/>
      <c r="C389"/>
      <c r="D389"/>
      <c r="E389"/>
      <c r="F389"/>
    </row>
    <row r="390" spans="2:6" x14ac:dyDescent="0.3">
      <c r="B390"/>
      <c r="C390"/>
      <c r="D390"/>
      <c r="E390"/>
      <c r="F390"/>
    </row>
    <row r="391" spans="2:6" x14ac:dyDescent="0.3">
      <c r="B391"/>
      <c r="C391"/>
      <c r="D391"/>
      <c r="E391"/>
      <c r="F391"/>
    </row>
    <row r="392" spans="2:6" x14ac:dyDescent="0.3">
      <c r="B392"/>
      <c r="C392"/>
      <c r="D392"/>
      <c r="E392"/>
      <c r="F392"/>
    </row>
    <row r="393" spans="2:6" x14ac:dyDescent="0.3">
      <c r="B393"/>
      <c r="C393"/>
      <c r="D393"/>
      <c r="E393"/>
      <c r="F393"/>
    </row>
    <row r="394" spans="2:6" x14ac:dyDescent="0.3">
      <c r="B394"/>
      <c r="C394"/>
      <c r="D394"/>
      <c r="E394"/>
      <c r="F394"/>
    </row>
    <row r="395" spans="2:6" x14ac:dyDescent="0.3">
      <c r="B395"/>
      <c r="C395"/>
      <c r="D395"/>
      <c r="E395"/>
      <c r="F395"/>
    </row>
    <row r="396" spans="2:6" x14ac:dyDescent="0.3">
      <c r="B396"/>
      <c r="C396"/>
      <c r="D396"/>
      <c r="E396"/>
      <c r="F396"/>
    </row>
    <row r="397" spans="2:6" x14ac:dyDescent="0.3">
      <c r="B397"/>
      <c r="C397"/>
      <c r="D397"/>
      <c r="E397"/>
      <c r="F397"/>
    </row>
    <row r="398" spans="2:6" x14ac:dyDescent="0.3">
      <c r="B398"/>
      <c r="C398"/>
      <c r="D398"/>
      <c r="E398"/>
      <c r="F398"/>
    </row>
    <row r="399" spans="2:6" x14ac:dyDescent="0.3">
      <c r="B399"/>
      <c r="C399"/>
      <c r="D399"/>
      <c r="E399"/>
      <c r="F399"/>
    </row>
    <row r="400" spans="2:6" x14ac:dyDescent="0.3">
      <c r="B400"/>
      <c r="C400"/>
      <c r="D400"/>
      <c r="E400"/>
      <c r="F400"/>
    </row>
    <row r="401" spans="2:6" x14ac:dyDescent="0.3">
      <c r="B401"/>
      <c r="C401"/>
      <c r="D401"/>
      <c r="E401"/>
      <c r="F401"/>
    </row>
    <row r="402" spans="2:6" x14ac:dyDescent="0.3">
      <c r="B402"/>
      <c r="C402"/>
      <c r="D402"/>
      <c r="E402"/>
      <c r="F402"/>
    </row>
    <row r="403" spans="2:6" x14ac:dyDescent="0.3">
      <c r="B403"/>
      <c r="C403"/>
      <c r="D403"/>
      <c r="E403"/>
      <c r="F403"/>
    </row>
    <row r="404" spans="2:6" x14ac:dyDescent="0.3">
      <c r="B404"/>
      <c r="C404"/>
      <c r="D404"/>
      <c r="E404"/>
      <c r="F404"/>
    </row>
    <row r="405" spans="2:6" x14ac:dyDescent="0.3">
      <c r="B405"/>
      <c r="C405"/>
      <c r="D405"/>
      <c r="E405"/>
      <c r="F405"/>
    </row>
    <row r="406" spans="2:6" x14ac:dyDescent="0.3">
      <c r="B406"/>
      <c r="C406"/>
      <c r="D406"/>
      <c r="E406"/>
      <c r="F406"/>
    </row>
    <row r="407" spans="2:6" x14ac:dyDescent="0.3">
      <c r="B407"/>
      <c r="C407"/>
      <c r="D407"/>
      <c r="E407"/>
      <c r="F407"/>
    </row>
    <row r="408" spans="2:6" x14ac:dyDescent="0.3">
      <c r="B408"/>
      <c r="C408"/>
      <c r="D408"/>
      <c r="E408"/>
      <c r="F408"/>
    </row>
    <row r="409" spans="2:6" x14ac:dyDescent="0.3">
      <c r="B409"/>
      <c r="C409"/>
      <c r="D409"/>
      <c r="E409"/>
      <c r="F409"/>
    </row>
    <row r="410" spans="2:6" x14ac:dyDescent="0.3">
      <c r="B410"/>
      <c r="C410"/>
      <c r="D410"/>
      <c r="E410"/>
      <c r="F410"/>
    </row>
    <row r="411" spans="2:6" x14ac:dyDescent="0.3">
      <c r="B411"/>
      <c r="C411"/>
      <c r="D411"/>
      <c r="E411"/>
      <c r="F411"/>
    </row>
    <row r="412" spans="2:6" x14ac:dyDescent="0.3">
      <c r="B412"/>
      <c r="C412"/>
      <c r="D412"/>
      <c r="E412"/>
      <c r="F412"/>
    </row>
    <row r="413" spans="2:6" x14ac:dyDescent="0.3">
      <c r="B413"/>
      <c r="C413"/>
      <c r="D413"/>
      <c r="E413"/>
      <c r="F413"/>
    </row>
    <row r="414" spans="2:6" x14ac:dyDescent="0.3">
      <c r="B414"/>
      <c r="C414"/>
      <c r="D414"/>
      <c r="E414"/>
      <c r="F414"/>
    </row>
    <row r="415" spans="2:6" x14ac:dyDescent="0.3">
      <c r="B415"/>
      <c r="C415"/>
      <c r="D415"/>
      <c r="E415"/>
      <c r="F415"/>
    </row>
    <row r="416" spans="2:6" x14ac:dyDescent="0.3">
      <c r="B416"/>
      <c r="C416"/>
      <c r="D416"/>
      <c r="E416"/>
      <c r="F416"/>
    </row>
    <row r="417" spans="2:6" x14ac:dyDescent="0.3">
      <c r="B417"/>
      <c r="C417"/>
      <c r="D417"/>
      <c r="E417"/>
      <c r="F417"/>
    </row>
    <row r="418" spans="2:6" x14ac:dyDescent="0.3">
      <c r="B418"/>
      <c r="C418"/>
      <c r="D418"/>
      <c r="E418"/>
      <c r="F418"/>
    </row>
    <row r="419" spans="2:6" x14ac:dyDescent="0.3">
      <c r="B419"/>
      <c r="C419"/>
      <c r="D419"/>
      <c r="E419"/>
      <c r="F419"/>
    </row>
    <row r="420" spans="2:6" x14ac:dyDescent="0.3">
      <c r="B420"/>
      <c r="C420"/>
      <c r="D420"/>
      <c r="E420"/>
      <c r="F420"/>
    </row>
    <row r="421" spans="2:6" x14ac:dyDescent="0.3">
      <c r="B421"/>
      <c r="C421"/>
      <c r="D421"/>
      <c r="E421"/>
      <c r="F421"/>
    </row>
    <row r="422" spans="2:6" x14ac:dyDescent="0.3">
      <c r="B422"/>
      <c r="C422"/>
      <c r="D422"/>
      <c r="E422"/>
      <c r="F422"/>
    </row>
    <row r="423" spans="2:6" x14ac:dyDescent="0.3">
      <c r="B423"/>
      <c r="C423"/>
      <c r="D423"/>
      <c r="E423"/>
      <c r="F423"/>
    </row>
    <row r="424" spans="2:6" x14ac:dyDescent="0.3">
      <c r="B424"/>
      <c r="C424"/>
      <c r="D424"/>
      <c r="E424"/>
      <c r="F424"/>
    </row>
    <row r="425" spans="2:6" x14ac:dyDescent="0.3">
      <c r="B425"/>
      <c r="C425"/>
      <c r="D425"/>
      <c r="E425"/>
      <c r="F425"/>
    </row>
    <row r="426" spans="2:6" x14ac:dyDescent="0.3">
      <c r="B426"/>
      <c r="C426"/>
      <c r="D426"/>
      <c r="E426"/>
      <c r="F426"/>
    </row>
    <row r="427" spans="2:6" x14ac:dyDescent="0.3">
      <c r="B427"/>
      <c r="C427"/>
      <c r="D427"/>
      <c r="E427"/>
      <c r="F427"/>
    </row>
    <row r="428" spans="2:6" x14ac:dyDescent="0.3">
      <c r="B428"/>
      <c r="C428"/>
      <c r="D428"/>
      <c r="E428"/>
      <c r="F428"/>
    </row>
    <row r="429" spans="2:6" x14ac:dyDescent="0.3">
      <c r="B429"/>
      <c r="C429"/>
      <c r="D429"/>
      <c r="E429"/>
      <c r="F429"/>
    </row>
    <row r="430" spans="2:6" x14ac:dyDescent="0.3">
      <c r="B430"/>
      <c r="C430"/>
      <c r="D430"/>
      <c r="E430"/>
      <c r="F430"/>
    </row>
    <row r="431" spans="2:6" x14ac:dyDescent="0.3">
      <c r="B431"/>
      <c r="C431"/>
      <c r="D431"/>
      <c r="E431"/>
      <c r="F431"/>
    </row>
    <row r="432" spans="2:6" x14ac:dyDescent="0.3">
      <c r="B432"/>
      <c r="C432"/>
      <c r="D432"/>
      <c r="E432"/>
      <c r="F432"/>
    </row>
    <row r="433" spans="2:6" x14ac:dyDescent="0.3">
      <c r="B433"/>
      <c r="C433"/>
      <c r="D433"/>
      <c r="E433"/>
      <c r="F433"/>
    </row>
    <row r="434" spans="2:6" x14ac:dyDescent="0.3">
      <c r="B434"/>
      <c r="C434"/>
      <c r="D434"/>
      <c r="E434"/>
      <c r="F434"/>
    </row>
    <row r="435" spans="2:6" x14ac:dyDescent="0.3">
      <c r="B435"/>
      <c r="C435"/>
      <c r="D435"/>
      <c r="E435"/>
      <c r="F435"/>
    </row>
    <row r="436" spans="2:6" x14ac:dyDescent="0.3">
      <c r="B436"/>
      <c r="C436"/>
      <c r="D436"/>
      <c r="E436"/>
      <c r="F436"/>
    </row>
    <row r="437" spans="2:6" x14ac:dyDescent="0.3">
      <c r="B437"/>
      <c r="C437"/>
      <c r="D437"/>
      <c r="E437"/>
      <c r="F437"/>
    </row>
    <row r="438" spans="2:6" x14ac:dyDescent="0.3">
      <c r="B438"/>
      <c r="C438"/>
      <c r="D438"/>
      <c r="E438"/>
      <c r="F438"/>
    </row>
    <row r="439" spans="2:6" x14ac:dyDescent="0.3">
      <c r="B439"/>
      <c r="C439"/>
      <c r="D439"/>
      <c r="E439"/>
      <c r="F439"/>
    </row>
    <row r="440" spans="2:6" x14ac:dyDescent="0.3">
      <c r="B440"/>
      <c r="C440"/>
      <c r="D440"/>
      <c r="E440"/>
      <c r="F440"/>
    </row>
    <row r="441" spans="2:6" x14ac:dyDescent="0.3">
      <c r="B441"/>
      <c r="C441"/>
      <c r="D441"/>
      <c r="E441"/>
      <c r="F441"/>
    </row>
    <row r="442" spans="2:6" x14ac:dyDescent="0.3">
      <c r="B442"/>
      <c r="C442"/>
      <c r="D442"/>
      <c r="E442"/>
      <c r="F442"/>
    </row>
    <row r="443" spans="2:6" x14ac:dyDescent="0.3">
      <c r="B443"/>
      <c r="C443"/>
      <c r="D443"/>
      <c r="E443"/>
      <c r="F443"/>
    </row>
    <row r="444" spans="2:6" x14ac:dyDescent="0.3">
      <c r="B444"/>
      <c r="C444"/>
      <c r="D444"/>
      <c r="E444"/>
      <c r="F444"/>
    </row>
    <row r="445" spans="2:6" x14ac:dyDescent="0.3">
      <c r="B445"/>
      <c r="C445"/>
      <c r="D445"/>
      <c r="E445"/>
      <c r="F445"/>
    </row>
    <row r="446" spans="2:6" x14ac:dyDescent="0.3">
      <c r="B446"/>
      <c r="C446"/>
      <c r="D446"/>
      <c r="E446"/>
      <c r="F446"/>
    </row>
    <row r="447" spans="2:6" x14ac:dyDescent="0.3">
      <c r="B447"/>
      <c r="C447"/>
      <c r="D447"/>
      <c r="E447"/>
      <c r="F447"/>
    </row>
    <row r="448" spans="2:6" x14ac:dyDescent="0.3">
      <c r="B448"/>
      <c r="C448"/>
      <c r="D448"/>
      <c r="E448"/>
      <c r="F448"/>
    </row>
    <row r="449" spans="2:6" x14ac:dyDescent="0.3">
      <c r="B449"/>
      <c r="C449"/>
      <c r="D449"/>
      <c r="E449"/>
      <c r="F449"/>
    </row>
    <row r="450" spans="2:6" x14ac:dyDescent="0.3">
      <c r="B450"/>
      <c r="C450"/>
      <c r="D450"/>
      <c r="E450"/>
      <c r="F450"/>
    </row>
    <row r="451" spans="2:6" x14ac:dyDescent="0.3">
      <c r="B451"/>
      <c r="C451"/>
      <c r="D451"/>
      <c r="E451"/>
      <c r="F451"/>
    </row>
    <row r="452" spans="2:6" x14ac:dyDescent="0.3">
      <c r="B452"/>
      <c r="C452"/>
      <c r="D452"/>
      <c r="E452"/>
      <c r="F452"/>
    </row>
    <row r="453" spans="2:6" x14ac:dyDescent="0.3">
      <c r="B453"/>
      <c r="C453"/>
      <c r="D453"/>
      <c r="E453"/>
      <c r="F453"/>
    </row>
    <row r="454" spans="2:6" x14ac:dyDescent="0.3">
      <c r="B454"/>
      <c r="C454"/>
      <c r="D454"/>
      <c r="E454"/>
      <c r="F454"/>
    </row>
    <row r="455" spans="2:6" x14ac:dyDescent="0.3">
      <c r="B455"/>
      <c r="C455"/>
      <c r="D455"/>
      <c r="E455"/>
      <c r="F455"/>
    </row>
    <row r="456" spans="2:6" x14ac:dyDescent="0.3">
      <c r="B456"/>
      <c r="C456"/>
      <c r="D456"/>
      <c r="E456"/>
      <c r="F456"/>
    </row>
    <row r="457" spans="2:6" x14ac:dyDescent="0.3">
      <c r="B457"/>
      <c r="C457"/>
      <c r="D457"/>
      <c r="E457"/>
      <c r="F457"/>
    </row>
    <row r="458" spans="2:6" x14ac:dyDescent="0.3">
      <c r="B458"/>
      <c r="C458"/>
      <c r="D458"/>
      <c r="E458"/>
      <c r="F458"/>
    </row>
    <row r="459" spans="2:6" x14ac:dyDescent="0.3">
      <c r="B459"/>
      <c r="C459"/>
      <c r="D459"/>
      <c r="E459"/>
      <c r="F459"/>
    </row>
    <row r="460" spans="2:6" x14ac:dyDescent="0.3">
      <c r="B460"/>
      <c r="C460"/>
      <c r="D460"/>
      <c r="E460"/>
      <c r="F460"/>
    </row>
    <row r="461" spans="2:6" x14ac:dyDescent="0.3">
      <c r="B461"/>
      <c r="C461"/>
      <c r="D461"/>
      <c r="E461"/>
      <c r="F461"/>
    </row>
    <row r="462" spans="2:6" x14ac:dyDescent="0.3">
      <c r="B462"/>
      <c r="C462"/>
      <c r="D462"/>
      <c r="E462"/>
      <c r="F462"/>
    </row>
    <row r="463" spans="2:6" x14ac:dyDescent="0.3">
      <c r="B463"/>
      <c r="C463"/>
      <c r="D463"/>
      <c r="E463"/>
      <c r="F463"/>
    </row>
    <row r="464" spans="2:6" x14ac:dyDescent="0.3">
      <c r="B464"/>
      <c r="C464"/>
      <c r="D464"/>
      <c r="E464"/>
      <c r="F464"/>
    </row>
    <row r="465" spans="2:6" x14ac:dyDescent="0.3">
      <c r="B465"/>
      <c r="C465"/>
      <c r="D465"/>
      <c r="E465"/>
      <c r="F465"/>
    </row>
    <row r="466" spans="2:6" x14ac:dyDescent="0.3">
      <c r="B466"/>
      <c r="C466"/>
      <c r="D466"/>
      <c r="E466"/>
      <c r="F466"/>
    </row>
    <row r="467" spans="2:6" x14ac:dyDescent="0.3">
      <c r="B467"/>
      <c r="C467"/>
      <c r="D467"/>
      <c r="E467"/>
      <c r="F467"/>
    </row>
    <row r="468" spans="2:6" x14ac:dyDescent="0.3">
      <c r="B468"/>
      <c r="C468"/>
      <c r="D468"/>
      <c r="E468"/>
      <c r="F468"/>
    </row>
    <row r="469" spans="2:6" x14ac:dyDescent="0.3">
      <c r="B469"/>
      <c r="C469"/>
      <c r="D469"/>
      <c r="E469"/>
      <c r="F469"/>
    </row>
    <row r="470" spans="2:6" x14ac:dyDescent="0.3">
      <c r="B470"/>
      <c r="C470"/>
      <c r="D470"/>
      <c r="E470"/>
      <c r="F470"/>
    </row>
    <row r="471" spans="2:6" x14ac:dyDescent="0.3">
      <c r="B471"/>
      <c r="C471"/>
      <c r="D471"/>
      <c r="E471"/>
      <c r="F471"/>
    </row>
    <row r="472" spans="2:6" x14ac:dyDescent="0.3">
      <c r="B472"/>
      <c r="C472"/>
      <c r="D472"/>
      <c r="E472"/>
      <c r="F472"/>
    </row>
    <row r="473" spans="2:6" x14ac:dyDescent="0.3">
      <c r="B473"/>
      <c r="C473"/>
      <c r="D473"/>
      <c r="E473"/>
      <c r="F473"/>
    </row>
    <row r="474" spans="2:6" x14ac:dyDescent="0.3">
      <c r="B474"/>
      <c r="C474"/>
      <c r="D474"/>
      <c r="E474"/>
      <c r="F474"/>
    </row>
    <row r="475" spans="2:6" x14ac:dyDescent="0.3">
      <c r="B475"/>
      <c r="C475"/>
      <c r="D475"/>
      <c r="E475"/>
      <c r="F475"/>
    </row>
    <row r="476" spans="2:6" x14ac:dyDescent="0.3">
      <c r="B476"/>
      <c r="C476"/>
      <c r="D476"/>
      <c r="E476"/>
      <c r="F476"/>
    </row>
    <row r="477" spans="2:6" x14ac:dyDescent="0.3">
      <c r="B477"/>
      <c r="C477"/>
      <c r="D477"/>
      <c r="E477"/>
      <c r="F477"/>
    </row>
    <row r="478" spans="2:6" x14ac:dyDescent="0.3">
      <c r="B478"/>
      <c r="C478"/>
      <c r="D478"/>
      <c r="E478"/>
      <c r="F478"/>
    </row>
    <row r="479" spans="2:6" x14ac:dyDescent="0.3">
      <c r="B479"/>
      <c r="C479"/>
      <c r="D479"/>
      <c r="E479"/>
      <c r="F479"/>
    </row>
    <row r="480" spans="2:6" x14ac:dyDescent="0.3">
      <c r="B480"/>
      <c r="C480"/>
      <c r="D480"/>
      <c r="E480"/>
      <c r="F480"/>
    </row>
    <row r="481" spans="2:6" x14ac:dyDescent="0.3">
      <c r="B481"/>
      <c r="C481"/>
      <c r="D481"/>
      <c r="E481"/>
      <c r="F481"/>
    </row>
    <row r="482" spans="2:6" x14ac:dyDescent="0.3">
      <c r="B482"/>
      <c r="C482"/>
      <c r="D482"/>
      <c r="E482"/>
      <c r="F482"/>
    </row>
    <row r="483" spans="2:6" x14ac:dyDescent="0.3">
      <c r="B483"/>
      <c r="C483"/>
      <c r="D483"/>
      <c r="E483"/>
      <c r="F483"/>
    </row>
    <row r="484" spans="2:6" x14ac:dyDescent="0.3">
      <c r="B484"/>
      <c r="C484"/>
      <c r="D484"/>
      <c r="E484"/>
      <c r="F484"/>
    </row>
    <row r="485" spans="2:6" x14ac:dyDescent="0.3">
      <c r="B485"/>
      <c r="C485"/>
      <c r="D485"/>
      <c r="E485"/>
      <c r="F485"/>
    </row>
    <row r="486" spans="2:6" x14ac:dyDescent="0.3">
      <c r="B486"/>
      <c r="C486"/>
      <c r="D486"/>
      <c r="E486"/>
      <c r="F486"/>
    </row>
    <row r="487" spans="2:6" x14ac:dyDescent="0.3">
      <c r="B487"/>
      <c r="C487"/>
      <c r="D487"/>
      <c r="E487"/>
      <c r="F487"/>
    </row>
    <row r="488" spans="2:6" x14ac:dyDescent="0.3">
      <c r="B488"/>
      <c r="C488"/>
      <c r="D488"/>
      <c r="E488"/>
      <c r="F488"/>
    </row>
    <row r="489" spans="2:6" x14ac:dyDescent="0.3">
      <c r="B489"/>
      <c r="C489"/>
      <c r="D489"/>
      <c r="E489"/>
      <c r="F489"/>
    </row>
    <row r="490" spans="2:6" x14ac:dyDescent="0.3">
      <c r="B490"/>
      <c r="C490"/>
      <c r="D490"/>
      <c r="E490"/>
      <c r="F490"/>
    </row>
    <row r="491" spans="2:6" x14ac:dyDescent="0.3">
      <c r="B491"/>
      <c r="C491"/>
      <c r="D491"/>
      <c r="E491"/>
      <c r="F491"/>
    </row>
    <row r="492" spans="2:6" x14ac:dyDescent="0.3">
      <c r="B492"/>
      <c r="C492"/>
      <c r="D492"/>
      <c r="E492"/>
      <c r="F492"/>
    </row>
    <row r="493" spans="2:6" x14ac:dyDescent="0.3">
      <c r="B493"/>
      <c r="C493"/>
      <c r="D493"/>
      <c r="E493"/>
      <c r="F493"/>
    </row>
    <row r="494" spans="2:6" x14ac:dyDescent="0.3">
      <c r="B494"/>
      <c r="C494"/>
      <c r="D494"/>
      <c r="E494"/>
      <c r="F494"/>
    </row>
    <row r="495" spans="2:6" x14ac:dyDescent="0.3">
      <c r="B495"/>
      <c r="C495"/>
      <c r="D495"/>
      <c r="E495"/>
      <c r="F495"/>
    </row>
    <row r="496" spans="2:6" x14ac:dyDescent="0.3">
      <c r="B496"/>
      <c r="C496"/>
      <c r="D496"/>
      <c r="E496"/>
      <c r="F496"/>
    </row>
    <row r="497" spans="2:6" x14ac:dyDescent="0.3">
      <c r="B497"/>
      <c r="C497"/>
      <c r="D497"/>
      <c r="E497"/>
      <c r="F497"/>
    </row>
    <row r="498" spans="2:6" x14ac:dyDescent="0.3">
      <c r="B498"/>
      <c r="C498"/>
      <c r="D498"/>
      <c r="E498"/>
      <c r="F498"/>
    </row>
    <row r="499" spans="2:6" x14ac:dyDescent="0.3">
      <c r="B499"/>
      <c r="C499"/>
      <c r="D499"/>
      <c r="E499"/>
      <c r="F499"/>
    </row>
    <row r="500" spans="2:6" x14ac:dyDescent="0.3">
      <c r="B500"/>
      <c r="C500"/>
      <c r="D500"/>
      <c r="E500"/>
      <c r="F500"/>
    </row>
    <row r="501" spans="2:6" x14ac:dyDescent="0.3">
      <c r="B501"/>
      <c r="C501"/>
      <c r="D501"/>
      <c r="E501"/>
      <c r="F501"/>
    </row>
    <row r="502" spans="2:6" x14ac:dyDescent="0.3">
      <c r="B502"/>
      <c r="C502"/>
      <c r="D502"/>
      <c r="E502"/>
      <c r="F502"/>
    </row>
    <row r="503" spans="2:6" x14ac:dyDescent="0.3">
      <c r="B503"/>
      <c r="C503"/>
      <c r="D503"/>
      <c r="E503"/>
      <c r="F503"/>
    </row>
    <row r="504" spans="2:6" x14ac:dyDescent="0.3">
      <c r="B504"/>
      <c r="C504"/>
      <c r="D504"/>
      <c r="E504"/>
      <c r="F504"/>
    </row>
    <row r="505" spans="2:6" x14ac:dyDescent="0.3">
      <c r="B505"/>
      <c r="C505"/>
      <c r="D505"/>
      <c r="E505"/>
      <c r="F505"/>
    </row>
    <row r="506" spans="2:6" x14ac:dyDescent="0.3">
      <c r="B506"/>
      <c r="C506"/>
      <c r="D506"/>
      <c r="E506"/>
      <c r="F506"/>
    </row>
    <row r="507" spans="2:6" x14ac:dyDescent="0.3">
      <c r="B507"/>
      <c r="C507"/>
      <c r="D507"/>
      <c r="E507"/>
      <c r="F507"/>
    </row>
    <row r="508" spans="2:6" x14ac:dyDescent="0.3">
      <c r="B508"/>
      <c r="C508"/>
      <c r="D508"/>
      <c r="E508"/>
      <c r="F508"/>
    </row>
    <row r="509" spans="2:6" x14ac:dyDescent="0.3">
      <c r="B509"/>
      <c r="C509"/>
      <c r="D509"/>
      <c r="E509"/>
      <c r="F509"/>
    </row>
    <row r="510" spans="2:6" x14ac:dyDescent="0.3">
      <c r="B510"/>
      <c r="C510"/>
      <c r="D510"/>
      <c r="E510"/>
      <c r="F510"/>
    </row>
    <row r="511" spans="2:6" x14ac:dyDescent="0.3">
      <c r="B511"/>
      <c r="C511"/>
      <c r="D511"/>
      <c r="E511"/>
      <c r="F511"/>
    </row>
    <row r="512" spans="2:6" x14ac:dyDescent="0.3">
      <c r="B512"/>
      <c r="C512"/>
      <c r="D512"/>
      <c r="E512"/>
      <c r="F512"/>
    </row>
    <row r="513" spans="2:6" x14ac:dyDescent="0.3">
      <c r="B513"/>
      <c r="C513"/>
      <c r="D513"/>
      <c r="E513"/>
      <c r="F513"/>
    </row>
    <row r="514" spans="2:6" x14ac:dyDescent="0.3">
      <c r="B514"/>
      <c r="C514"/>
      <c r="D514"/>
      <c r="E514"/>
      <c r="F514"/>
    </row>
    <row r="515" spans="2:6" x14ac:dyDescent="0.3">
      <c r="B515"/>
      <c r="C515"/>
      <c r="D515"/>
      <c r="E515"/>
      <c r="F515"/>
    </row>
    <row r="516" spans="2:6" x14ac:dyDescent="0.3">
      <c r="B516"/>
      <c r="C516"/>
      <c r="D516"/>
      <c r="E516"/>
      <c r="F516"/>
    </row>
    <row r="517" spans="2:6" x14ac:dyDescent="0.3">
      <c r="B517"/>
      <c r="C517"/>
      <c r="D517"/>
      <c r="E517"/>
      <c r="F517"/>
    </row>
    <row r="518" spans="2:6" x14ac:dyDescent="0.3">
      <c r="B518"/>
      <c r="C518"/>
      <c r="D518"/>
      <c r="E518"/>
      <c r="F518"/>
    </row>
    <row r="519" spans="2:6" x14ac:dyDescent="0.3">
      <c r="B519"/>
      <c r="C519"/>
      <c r="D519"/>
      <c r="E519"/>
      <c r="F519"/>
    </row>
    <row r="520" spans="2:6" x14ac:dyDescent="0.3">
      <c r="B520"/>
      <c r="C520"/>
      <c r="D520"/>
      <c r="E520"/>
      <c r="F520"/>
    </row>
    <row r="521" spans="2:6" x14ac:dyDescent="0.3">
      <c r="B521"/>
      <c r="C521"/>
      <c r="D521"/>
      <c r="E521"/>
      <c r="F521"/>
    </row>
    <row r="522" spans="2:6" x14ac:dyDescent="0.3">
      <c r="B522"/>
      <c r="C522"/>
      <c r="D522"/>
      <c r="E522"/>
      <c r="F522"/>
    </row>
    <row r="523" spans="2:6" x14ac:dyDescent="0.3">
      <c r="B523"/>
      <c r="C523"/>
      <c r="D523"/>
      <c r="E523"/>
      <c r="F523"/>
    </row>
    <row r="524" spans="2:6" x14ac:dyDescent="0.3">
      <c r="B524"/>
      <c r="C524"/>
      <c r="D524"/>
      <c r="E524"/>
      <c r="F524"/>
    </row>
    <row r="525" spans="2:6" x14ac:dyDescent="0.3">
      <c r="B525"/>
      <c r="C525"/>
      <c r="D525"/>
      <c r="E525"/>
      <c r="F525"/>
    </row>
    <row r="526" spans="2:6" x14ac:dyDescent="0.3">
      <c r="B526"/>
      <c r="C526"/>
      <c r="D526"/>
      <c r="E526"/>
      <c r="F526"/>
    </row>
    <row r="527" spans="2:6" x14ac:dyDescent="0.3">
      <c r="B527"/>
      <c r="C527"/>
      <c r="D527"/>
      <c r="E527"/>
      <c r="F527"/>
    </row>
    <row r="528" spans="2:6" x14ac:dyDescent="0.3">
      <c r="B528"/>
      <c r="C528"/>
      <c r="D528"/>
      <c r="E528"/>
      <c r="F528"/>
    </row>
    <row r="529" spans="2:6" x14ac:dyDescent="0.3">
      <c r="B529"/>
      <c r="C529"/>
      <c r="D529"/>
      <c r="E529"/>
      <c r="F529"/>
    </row>
    <row r="530" spans="2:6" x14ac:dyDescent="0.3">
      <c r="B530"/>
      <c r="C530"/>
      <c r="D530"/>
      <c r="E530"/>
      <c r="F530"/>
    </row>
    <row r="531" spans="2:6" x14ac:dyDescent="0.3">
      <c r="B531"/>
      <c r="C531"/>
      <c r="D531"/>
      <c r="E531"/>
      <c r="F531"/>
    </row>
    <row r="532" spans="2:6" x14ac:dyDescent="0.3">
      <c r="B532"/>
      <c r="C532"/>
      <c r="D532"/>
      <c r="E532"/>
      <c r="F532"/>
    </row>
    <row r="533" spans="2:6" x14ac:dyDescent="0.3">
      <c r="B533"/>
      <c r="C533"/>
      <c r="D533"/>
      <c r="E533"/>
      <c r="F533"/>
    </row>
    <row r="534" spans="2:6" x14ac:dyDescent="0.3">
      <c r="B534"/>
      <c r="C534"/>
      <c r="D534"/>
      <c r="E534"/>
      <c r="F534"/>
    </row>
    <row r="535" spans="2:6" x14ac:dyDescent="0.3">
      <c r="B535"/>
      <c r="C535"/>
      <c r="D535"/>
      <c r="E535"/>
      <c r="F535"/>
    </row>
    <row r="536" spans="2:6" x14ac:dyDescent="0.3">
      <c r="B536"/>
      <c r="C536"/>
      <c r="D536"/>
      <c r="E536"/>
      <c r="F536"/>
    </row>
    <row r="537" spans="2:6" x14ac:dyDescent="0.3">
      <c r="B537"/>
      <c r="C537"/>
      <c r="D537"/>
      <c r="E537"/>
      <c r="F537"/>
    </row>
    <row r="538" spans="2:6" x14ac:dyDescent="0.3">
      <c r="B538"/>
      <c r="C538"/>
      <c r="D538"/>
      <c r="E538"/>
      <c r="F538"/>
    </row>
    <row r="539" spans="2:6" x14ac:dyDescent="0.3">
      <c r="B539"/>
      <c r="C539"/>
      <c r="D539"/>
      <c r="E539"/>
      <c r="F539"/>
    </row>
    <row r="540" spans="2:6" x14ac:dyDescent="0.3">
      <c r="B540"/>
      <c r="C540"/>
      <c r="D540"/>
      <c r="E540"/>
      <c r="F540"/>
    </row>
    <row r="541" spans="2:6" x14ac:dyDescent="0.3">
      <c r="B541"/>
      <c r="C541"/>
      <c r="D541"/>
      <c r="E541"/>
      <c r="F541"/>
    </row>
    <row r="542" spans="2:6" x14ac:dyDescent="0.3">
      <c r="B542"/>
      <c r="C542"/>
      <c r="D542"/>
      <c r="E542"/>
      <c r="F542"/>
    </row>
    <row r="543" spans="2:6" x14ac:dyDescent="0.3">
      <c r="B543"/>
      <c r="C543"/>
      <c r="D543"/>
      <c r="E543"/>
      <c r="F543"/>
    </row>
    <row r="544" spans="2:6" x14ac:dyDescent="0.3">
      <c r="B544"/>
      <c r="C544"/>
      <c r="D544"/>
      <c r="E544"/>
      <c r="F544"/>
    </row>
    <row r="545" spans="2:6" x14ac:dyDescent="0.3">
      <c r="B545"/>
      <c r="C545"/>
      <c r="D545"/>
      <c r="E545"/>
      <c r="F545"/>
    </row>
    <row r="546" spans="2:6" x14ac:dyDescent="0.3">
      <c r="B546"/>
      <c r="C546"/>
      <c r="D546"/>
      <c r="E546"/>
      <c r="F546"/>
    </row>
    <row r="547" spans="2:6" x14ac:dyDescent="0.3">
      <c r="B547"/>
      <c r="C547"/>
      <c r="D547"/>
      <c r="E547"/>
      <c r="F547"/>
    </row>
    <row r="548" spans="2:6" x14ac:dyDescent="0.3">
      <c r="B548"/>
      <c r="C548"/>
      <c r="D548"/>
      <c r="E548"/>
      <c r="F548"/>
    </row>
    <row r="549" spans="2:6" x14ac:dyDescent="0.3">
      <c r="B549"/>
      <c r="C549"/>
      <c r="D549"/>
      <c r="E549"/>
      <c r="F549"/>
    </row>
    <row r="550" spans="2:6" x14ac:dyDescent="0.3">
      <c r="B550"/>
      <c r="C550"/>
      <c r="D550"/>
      <c r="E550"/>
      <c r="F550"/>
    </row>
    <row r="551" spans="2:6" x14ac:dyDescent="0.3">
      <c r="B551"/>
      <c r="C551"/>
      <c r="D551"/>
      <c r="E551"/>
      <c r="F551"/>
    </row>
    <row r="552" spans="2:6" x14ac:dyDescent="0.3">
      <c r="B552"/>
      <c r="C552"/>
      <c r="D552"/>
      <c r="E552"/>
      <c r="F552"/>
    </row>
    <row r="553" spans="2:6" x14ac:dyDescent="0.3">
      <c r="B553"/>
      <c r="C553"/>
      <c r="D553"/>
      <c r="E553"/>
      <c r="F553"/>
    </row>
    <row r="554" spans="2:6" x14ac:dyDescent="0.3">
      <c r="B554"/>
      <c r="C554"/>
      <c r="D554"/>
      <c r="E554"/>
      <c r="F554"/>
    </row>
    <row r="555" spans="2:6" x14ac:dyDescent="0.3">
      <c r="B555"/>
      <c r="C555"/>
      <c r="D555"/>
      <c r="E555"/>
      <c r="F555"/>
    </row>
    <row r="556" spans="2:6" x14ac:dyDescent="0.3">
      <c r="B556"/>
      <c r="C556"/>
      <c r="D556"/>
      <c r="E556"/>
      <c r="F556"/>
    </row>
    <row r="557" spans="2:6" x14ac:dyDescent="0.3">
      <c r="B557"/>
      <c r="C557"/>
      <c r="D557"/>
      <c r="E557"/>
      <c r="F557"/>
    </row>
    <row r="558" spans="2:6" x14ac:dyDescent="0.3">
      <c r="B558"/>
      <c r="C558"/>
      <c r="D558"/>
      <c r="E558"/>
      <c r="F558"/>
    </row>
    <row r="559" spans="2:6" x14ac:dyDescent="0.3">
      <c r="B559"/>
      <c r="C559"/>
      <c r="D559"/>
      <c r="E559"/>
      <c r="F559"/>
    </row>
    <row r="560" spans="2:6" x14ac:dyDescent="0.3">
      <c r="B560"/>
      <c r="C560"/>
      <c r="D560"/>
      <c r="E560"/>
      <c r="F560"/>
    </row>
    <row r="561" spans="2:6" x14ac:dyDescent="0.3">
      <c r="B561"/>
      <c r="C561"/>
      <c r="D561"/>
      <c r="E561"/>
      <c r="F561"/>
    </row>
    <row r="562" spans="2:6" x14ac:dyDescent="0.3">
      <c r="B562"/>
      <c r="C562"/>
      <c r="D562"/>
      <c r="E562"/>
      <c r="F562"/>
    </row>
    <row r="563" spans="2:6" x14ac:dyDescent="0.3">
      <c r="B563"/>
      <c r="C563"/>
      <c r="D563"/>
      <c r="E563"/>
      <c r="F563"/>
    </row>
    <row r="564" spans="2:6" x14ac:dyDescent="0.3">
      <c r="B564"/>
      <c r="C564"/>
      <c r="D564"/>
      <c r="E564"/>
      <c r="F564"/>
    </row>
    <row r="565" spans="2:6" x14ac:dyDescent="0.3">
      <c r="B565"/>
      <c r="C565"/>
      <c r="D565"/>
      <c r="E565"/>
      <c r="F565"/>
    </row>
    <row r="566" spans="2:6" x14ac:dyDescent="0.3">
      <c r="B566"/>
      <c r="C566"/>
      <c r="D566"/>
      <c r="E566"/>
      <c r="F566"/>
    </row>
    <row r="567" spans="2:6" x14ac:dyDescent="0.3">
      <c r="B567"/>
      <c r="C567"/>
      <c r="D567"/>
      <c r="E567"/>
      <c r="F567"/>
    </row>
    <row r="568" spans="2:6" x14ac:dyDescent="0.3">
      <c r="B568"/>
      <c r="C568"/>
      <c r="D568"/>
      <c r="E568"/>
      <c r="F568"/>
    </row>
    <row r="569" spans="2:6" x14ac:dyDescent="0.3">
      <c r="B569"/>
      <c r="C569"/>
      <c r="D569"/>
      <c r="E569"/>
      <c r="F569"/>
    </row>
    <row r="570" spans="2:6" x14ac:dyDescent="0.3">
      <c r="B570"/>
      <c r="C570"/>
      <c r="D570"/>
      <c r="E570"/>
      <c r="F570"/>
    </row>
    <row r="571" spans="2:6" x14ac:dyDescent="0.3">
      <c r="B571"/>
      <c r="C571"/>
      <c r="D571"/>
      <c r="E571"/>
      <c r="F571"/>
    </row>
    <row r="572" spans="2:6" x14ac:dyDescent="0.3">
      <c r="B572"/>
      <c r="C572"/>
      <c r="D572"/>
      <c r="E572"/>
      <c r="F572"/>
    </row>
    <row r="573" spans="2:6" x14ac:dyDescent="0.3">
      <c r="B573"/>
      <c r="C573"/>
      <c r="D573"/>
      <c r="E573"/>
      <c r="F573"/>
    </row>
    <row r="574" spans="2:6" x14ac:dyDescent="0.3">
      <c r="B574"/>
      <c r="C574"/>
      <c r="D574"/>
      <c r="E574"/>
      <c r="F574"/>
    </row>
    <row r="575" spans="2:6" x14ac:dyDescent="0.3">
      <c r="B575"/>
      <c r="C575"/>
      <c r="D575"/>
      <c r="E575"/>
      <c r="F575"/>
    </row>
    <row r="576" spans="2:6" x14ac:dyDescent="0.3">
      <c r="B576"/>
      <c r="C576"/>
      <c r="D576"/>
      <c r="E576"/>
      <c r="F576"/>
    </row>
    <row r="577" spans="2:6" x14ac:dyDescent="0.3">
      <c r="B577"/>
      <c r="C577"/>
      <c r="D577"/>
      <c r="E577"/>
      <c r="F577"/>
    </row>
    <row r="578" spans="2:6" x14ac:dyDescent="0.3">
      <c r="B578"/>
      <c r="C578"/>
      <c r="D578"/>
      <c r="E578"/>
      <c r="F578"/>
    </row>
    <row r="579" spans="2:6" x14ac:dyDescent="0.3">
      <c r="B579"/>
      <c r="C579"/>
      <c r="D579"/>
      <c r="E579"/>
      <c r="F579"/>
    </row>
    <row r="580" spans="2:6" x14ac:dyDescent="0.3">
      <c r="B580"/>
      <c r="C580"/>
      <c r="D580"/>
      <c r="E580"/>
      <c r="F580"/>
    </row>
    <row r="581" spans="2:6" x14ac:dyDescent="0.3">
      <c r="B581"/>
      <c r="C581"/>
      <c r="D581"/>
      <c r="E581"/>
      <c r="F581"/>
    </row>
    <row r="582" spans="2:6" x14ac:dyDescent="0.3">
      <c r="B582"/>
      <c r="C582"/>
      <c r="D582"/>
      <c r="E582"/>
      <c r="F582"/>
    </row>
    <row r="583" spans="2:6" x14ac:dyDescent="0.3">
      <c r="B583"/>
      <c r="C583"/>
      <c r="D583"/>
      <c r="E583"/>
      <c r="F583"/>
    </row>
    <row r="584" spans="2:6" x14ac:dyDescent="0.3">
      <c r="B584"/>
      <c r="C584"/>
      <c r="D584"/>
      <c r="E584"/>
      <c r="F584"/>
    </row>
    <row r="585" spans="2:6" x14ac:dyDescent="0.3">
      <c r="B585"/>
      <c r="C585"/>
      <c r="D585"/>
      <c r="E585"/>
      <c r="F585"/>
    </row>
    <row r="586" spans="2:6" x14ac:dyDescent="0.3">
      <c r="B586"/>
      <c r="C586"/>
      <c r="D586"/>
      <c r="E586"/>
      <c r="F586"/>
    </row>
    <row r="587" spans="2:6" x14ac:dyDescent="0.3">
      <c r="B587"/>
      <c r="C587"/>
      <c r="D587"/>
      <c r="E587"/>
      <c r="F587"/>
    </row>
    <row r="588" spans="2:6" x14ac:dyDescent="0.3">
      <c r="B588"/>
      <c r="C588"/>
      <c r="D588"/>
      <c r="E588"/>
      <c r="F588"/>
    </row>
    <row r="589" spans="2:6" x14ac:dyDescent="0.3">
      <c r="B589"/>
      <c r="C589"/>
      <c r="D589"/>
      <c r="E589"/>
      <c r="F589"/>
    </row>
    <row r="590" spans="2:6" x14ac:dyDescent="0.3">
      <c r="B590"/>
      <c r="C590"/>
      <c r="D590"/>
      <c r="E590"/>
      <c r="F590"/>
    </row>
    <row r="591" spans="2:6" x14ac:dyDescent="0.3">
      <c r="B591"/>
      <c r="C591"/>
      <c r="D591"/>
      <c r="E591"/>
      <c r="F591"/>
    </row>
    <row r="592" spans="2:6" x14ac:dyDescent="0.3">
      <c r="B592"/>
      <c r="C592"/>
      <c r="D592"/>
      <c r="E592"/>
      <c r="F592"/>
    </row>
    <row r="593" spans="2:6" x14ac:dyDescent="0.3">
      <c r="B593"/>
      <c r="C593"/>
      <c r="D593"/>
      <c r="E593"/>
      <c r="F593"/>
    </row>
    <row r="594" spans="2:6" x14ac:dyDescent="0.3">
      <c r="B594"/>
      <c r="C594"/>
      <c r="D594"/>
      <c r="E594"/>
      <c r="F594"/>
    </row>
    <row r="595" spans="2:6" x14ac:dyDescent="0.3">
      <c r="B595"/>
      <c r="C595"/>
      <c r="D595"/>
      <c r="E595"/>
      <c r="F595"/>
    </row>
    <row r="596" spans="2:6" x14ac:dyDescent="0.3">
      <c r="B596"/>
      <c r="C596"/>
      <c r="D596"/>
      <c r="E596"/>
      <c r="F596"/>
    </row>
    <row r="597" spans="2:6" x14ac:dyDescent="0.3">
      <c r="B597"/>
      <c r="C597"/>
      <c r="D597"/>
      <c r="E597"/>
      <c r="F597"/>
    </row>
    <row r="598" spans="2:6" x14ac:dyDescent="0.3">
      <c r="B598"/>
      <c r="C598"/>
      <c r="D598"/>
      <c r="E598"/>
      <c r="F598"/>
    </row>
    <row r="599" spans="2:6" x14ac:dyDescent="0.3">
      <c r="B599"/>
      <c r="C599"/>
      <c r="D599"/>
      <c r="E599"/>
      <c r="F599"/>
    </row>
    <row r="600" spans="2:6" x14ac:dyDescent="0.3">
      <c r="B600"/>
      <c r="C600"/>
      <c r="D600"/>
      <c r="E600"/>
      <c r="F600"/>
    </row>
    <row r="601" spans="2:6" x14ac:dyDescent="0.3">
      <c r="B601"/>
      <c r="C601"/>
      <c r="D601"/>
      <c r="E601"/>
      <c r="F601"/>
    </row>
    <row r="602" spans="2:6" x14ac:dyDescent="0.3">
      <c r="B602"/>
      <c r="C602"/>
      <c r="D602"/>
      <c r="E602"/>
      <c r="F602"/>
    </row>
    <row r="603" spans="2:6" x14ac:dyDescent="0.3">
      <c r="B603"/>
      <c r="C603"/>
      <c r="D603"/>
      <c r="E603"/>
      <c r="F603"/>
    </row>
    <row r="604" spans="2:6" x14ac:dyDescent="0.3">
      <c r="B604"/>
      <c r="C604"/>
      <c r="D604"/>
      <c r="E604"/>
      <c r="F604"/>
    </row>
    <row r="605" spans="2:6" x14ac:dyDescent="0.3">
      <c r="B605"/>
      <c r="C605"/>
      <c r="D605"/>
      <c r="E605"/>
      <c r="F605"/>
    </row>
    <row r="606" spans="2:6" x14ac:dyDescent="0.3">
      <c r="B606"/>
      <c r="C606"/>
      <c r="D606"/>
      <c r="E606"/>
      <c r="F606"/>
    </row>
    <row r="607" spans="2:6" x14ac:dyDescent="0.3">
      <c r="B607"/>
      <c r="C607"/>
      <c r="D607"/>
      <c r="E607"/>
      <c r="F607"/>
    </row>
    <row r="608" spans="2:6" x14ac:dyDescent="0.3">
      <c r="B608"/>
      <c r="C608"/>
      <c r="D608"/>
      <c r="E608"/>
      <c r="F608"/>
    </row>
    <row r="609" spans="2:6" x14ac:dyDescent="0.3">
      <c r="B609"/>
      <c r="C609"/>
      <c r="D609"/>
      <c r="E609"/>
      <c r="F609"/>
    </row>
    <row r="610" spans="2:6" x14ac:dyDescent="0.3">
      <c r="B610"/>
      <c r="C610"/>
      <c r="D610"/>
      <c r="E610"/>
      <c r="F610"/>
    </row>
    <row r="611" spans="2:6" x14ac:dyDescent="0.3">
      <c r="B611"/>
      <c r="C611"/>
      <c r="D611"/>
      <c r="E611"/>
      <c r="F611"/>
    </row>
    <row r="612" spans="2:6" x14ac:dyDescent="0.3">
      <c r="B612"/>
      <c r="C612"/>
      <c r="D612"/>
      <c r="E612"/>
      <c r="F612"/>
    </row>
    <row r="613" spans="2:6" x14ac:dyDescent="0.3">
      <c r="B613"/>
      <c r="C613"/>
      <c r="D613"/>
      <c r="E613"/>
      <c r="F613"/>
    </row>
    <row r="614" spans="2:6" x14ac:dyDescent="0.3">
      <c r="B614"/>
      <c r="C614"/>
      <c r="D614"/>
      <c r="E614"/>
      <c r="F614"/>
    </row>
    <row r="615" spans="2:6" x14ac:dyDescent="0.3">
      <c r="B615"/>
      <c r="C615"/>
      <c r="D615"/>
      <c r="E615"/>
      <c r="F615"/>
    </row>
    <row r="616" spans="2:6" x14ac:dyDescent="0.3">
      <c r="B616"/>
      <c r="C616"/>
      <c r="D616"/>
      <c r="E616"/>
      <c r="F616"/>
    </row>
    <row r="617" spans="2:6" x14ac:dyDescent="0.3">
      <c r="B617"/>
      <c r="C617"/>
      <c r="D617"/>
      <c r="E617"/>
      <c r="F617"/>
    </row>
    <row r="618" spans="2:6" x14ac:dyDescent="0.3">
      <c r="B618"/>
      <c r="C618"/>
      <c r="D618"/>
      <c r="E618"/>
      <c r="F618"/>
    </row>
    <row r="619" spans="2:6" x14ac:dyDescent="0.3">
      <c r="B619"/>
      <c r="C619"/>
      <c r="D619"/>
      <c r="E619"/>
      <c r="F619"/>
    </row>
    <row r="620" spans="2:6" x14ac:dyDescent="0.3">
      <c r="B620"/>
      <c r="C620"/>
      <c r="D620"/>
      <c r="E620"/>
      <c r="F620"/>
    </row>
    <row r="621" spans="2:6" x14ac:dyDescent="0.3">
      <c r="B621"/>
      <c r="C621"/>
      <c r="D621"/>
      <c r="E621"/>
      <c r="F621"/>
    </row>
    <row r="622" spans="2:6" x14ac:dyDescent="0.3">
      <c r="B622"/>
      <c r="C622"/>
      <c r="D622"/>
      <c r="E622"/>
      <c r="F622"/>
    </row>
    <row r="623" spans="2:6" x14ac:dyDescent="0.3">
      <c r="B623"/>
      <c r="C623"/>
      <c r="D623"/>
      <c r="E623"/>
      <c r="F623"/>
    </row>
    <row r="624" spans="2:6" x14ac:dyDescent="0.3">
      <c r="B624"/>
      <c r="C624"/>
      <c r="D624"/>
      <c r="E624"/>
      <c r="F624"/>
    </row>
    <row r="625" spans="2:6" x14ac:dyDescent="0.3">
      <c r="B625"/>
      <c r="C625"/>
      <c r="D625"/>
      <c r="E625"/>
      <c r="F625"/>
    </row>
    <row r="626" spans="2:6" x14ac:dyDescent="0.3">
      <c r="B626"/>
      <c r="C626"/>
      <c r="D626"/>
      <c r="E626"/>
      <c r="F626"/>
    </row>
    <row r="627" spans="2:6" x14ac:dyDescent="0.3">
      <c r="B627"/>
      <c r="C627"/>
      <c r="D627"/>
      <c r="E627"/>
      <c r="F627"/>
    </row>
    <row r="628" spans="2:6" x14ac:dyDescent="0.3">
      <c r="B628"/>
      <c r="C628"/>
      <c r="D628"/>
      <c r="E628"/>
      <c r="F628"/>
    </row>
    <row r="629" spans="2:6" x14ac:dyDescent="0.3">
      <c r="B629"/>
      <c r="C629"/>
      <c r="D629"/>
      <c r="E629"/>
      <c r="F629"/>
    </row>
    <row r="630" spans="2:6" x14ac:dyDescent="0.3">
      <c r="B630"/>
      <c r="C630"/>
      <c r="D630"/>
      <c r="E630"/>
      <c r="F630"/>
    </row>
    <row r="631" spans="2:6" x14ac:dyDescent="0.3">
      <c r="B631"/>
      <c r="C631"/>
      <c r="D631"/>
      <c r="E631"/>
      <c r="F631"/>
    </row>
    <row r="632" spans="2:6" x14ac:dyDescent="0.3">
      <c r="B632"/>
      <c r="C632"/>
      <c r="D632"/>
      <c r="E632"/>
      <c r="F632"/>
    </row>
    <row r="633" spans="2:6" x14ac:dyDescent="0.3">
      <c r="B633"/>
      <c r="C633"/>
      <c r="D633"/>
      <c r="E633"/>
      <c r="F633"/>
    </row>
    <row r="634" spans="2:6" x14ac:dyDescent="0.3">
      <c r="B634"/>
      <c r="C634"/>
      <c r="D634"/>
      <c r="E634"/>
      <c r="F634"/>
    </row>
    <row r="635" spans="2:6" x14ac:dyDescent="0.3">
      <c r="B635"/>
      <c r="C635"/>
      <c r="D635"/>
      <c r="E635"/>
      <c r="F635"/>
    </row>
    <row r="636" spans="2:6" x14ac:dyDescent="0.3">
      <c r="B636"/>
      <c r="C636"/>
      <c r="D636"/>
      <c r="E636"/>
      <c r="F636"/>
    </row>
    <row r="637" spans="2:6" x14ac:dyDescent="0.3">
      <c r="B637"/>
      <c r="C637"/>
      <c r="D637"/>
      <c r="E637"/>
      <c r="F637"/>
    </row>
    <row r="638" spans="2:6" x14ac:dyDescent="0.3">
      <c r="B638"/>
      <c r="C638"/>
      <c r="D638"/>
      <c r="E638"/>
      <c r="F638"/>
    </row>
    <row r="639" spans="2:6" x14ac:dyDescent="0.3">
      <c r="B639"/>
      <c r="C639"/>
      <c r="D639"/>
      <c r="E639"/>
      <c r="F639"/>
    </row>
    <row r="640" spans="2:6" x14ac:dyDescent="0.3">
      <c r="B640"/>
      <c r="C640"/>
      <c r="D640"/>
      <c r="E640"/>
      <c r="F640"/>
    </row>
    <row r="641" spans="2:6" x14ac:dyDescent="0.3">
      <c r="B641"/>
      <c r="C641"/>
      <c r="D641"/>
      <c r="E641"/>
      <c r="F641"/>
    </row>
    <row r="642" spans="2:6" x14ac:dyDescent="0.3">
      <c r="B642"/>
      <c r="C642"/>
      <c r="D642"/>
      <c r="E642"/>
      <c r="F642"/>
    </row>
    <row r="643" spans="2:6" x14ac:dyDescent="0.3">
      <c r="B643"/>
      <c r="C643"/>
      <c r="D643"/>
      <c r="E643"/>
      <c r="F643"/>
    </row>
    <row r="644" spans="2:6" x14ac:dyDescent="0.3">
      <c r="B644"/>
      <c r="C644"/>
      <c r="D644"/>
      <c r="E644"/>
      <c r="F644"/>
    </row>
    <row r="645" spans="2:6" x14ac:dyDescent="0.3">
      <c r="B645"/>
      <c r="C645"/>
      <c r="D645"/>
      <c r="E645"/>
      <c r="F645"/>
    </row>
    <row r="646" spans="2:6" x14ac:dyDescent="0.3">
      <c r="B646"/>
      <c r="C646"/>
      <c r="D646"/>
      <c r="E646"/>
      <c r="F646"/>
    </row>
    <row r="647" spans="2:6" x14ac:dyDescent="0.3">
      <c r="B647"/>
      <c r="C647"/>
      <c r="D647"/>
      <c r="E647"/>
      <c r="F647"/>
    </row>
    <row r="648" spans="2:6" x14ac:dyDescent="0.3">
      <c r="B648"/>
      <c r="C648"/>
      <c r="D648"/>
      <c r="E648"/>
      <c r="F648"/>
    </row>
    <row r="649" spans="2:6" x14ac:dyDescent="0.3">
      <c r="B649"/>
      <c r="C649"/>
      <c r="D649"/>
      <c r="E649"/>
      <c r="F649"/>
    </row>
    <row r="650" spans="2:6" x14ac:dyDescent="0.3">
      <c r="B650"/>
      <c r="C650"/>
      <c r="D650"/>
      <c r="E650"/>
      <c r="F650"/>
    </row>
    <row r="651" spans="2:6" x14ac:dyDescent="0.3">
      <c r="B651"/>
      <c r="C651"/>
      <c r="D651"/>
      <c r="E651"/>
      <c r="F651"/>
    </row>
    <row r="652" spans="2:6" x14ac:dyDescent="0.3">
      <c r="B652"/>
      <c r="C652"/>
      <c r="D652"/>
      <c r="E652"/>
      <c r="F652"/>
    </row>
    <row r="653" spans="2:6" x14ac:dyDescent="0.3">
      <c r="B653"/>
      <c r="C653"/>
      <c r="D653"/>
      <c r="E653"/>
      <c r="F653"/>
    </row>
    <row r="654" spans="2:6" x14ac:dyDescent="0.3">
      <c r="B654"/>
      <c r="C654"/>
      <c r="D654"/>
      <c r="E654"/>
      <c r="F654"/>
    </row>
    <row r="655" spans="2:6" x14ac:dyDescent="0.3">
      <c r="B655"/>
      <c r="C655"/>
      <c r="D655"/>
      <c r="E655"/>
      <c r="F655"/>
    </row>
    <row r="656" spans="2:6" x14ac:dyDescent="0.3">
      <c r="B656"/>
      <c r="C656"/>
      <c r="D656"/>
      <c r="E656"/>
      <c r="F656"/>
    </row>
    <row r="657" spans="2:6" x14ac:dyDescent="0.3">
      <c r="B657"/>
      <c r="C657"/>
      <c r="D657"/>
      <c r="E657"/>
      <c r="F657"/>
    </row>
    <row r="658" spans="2:6" x14ac:dyDescent="0.3">
      <c r="B658"/>
      <c r="C658"/>
      <c r="D658"/>
      <c r="E658"/>
      <c r="F658"/>
    </row>
    <row r="659" spans="2:6" x14ac:dyDescent="0.3">
      <c r="B659"/>
      <c r="C659"/>
      <c r="D659"/>
      <c r="E659"/>
      <c r="F659"/>
    </row>
    <row r="660" spans="2:6" x14ac:dyDescent="0.3">
      <c r="B660"/>
      <c r="C660"/>
      <c r="D660"/>
      <c r="E660"/>
      <c r="F660"/>
    </row>
    <row r="661" spans="2:6" x14ac:dyDescent="0.3">
      <c r="B661"/>
      <c r="C661"/>
      <c r="D661"/>
      <c r="E661"/>
      <c r="F661"/>
    </row>
    <row r="662" spans="2:6" x14ac:dyDescent="0.3">
      <c r="B662"/>
      <c r="C662"/>
      <c r="D662"/>
      <c r="E662"/>
      <c r="F662"/>
    </row>
    <row r="663" spans="2:6" x14ac:dyDescent="0.3">
      <c r="B663"/>
      <c r="C663"/>
      <c r="D663"/>
      <c r="E663"/>
      <c r="F663"/>
    </row>
    <row r="664" spans="2:6" x14ac:dyDescent="0.3">
      <c r="B664"/>
      <c r="C664"/>
      <c r="D664"/>
      <c r="E664"/>
      <c r="F664"/>
    </row>
    <row r="665" spans="2:6" x14ac:dyDescent="0.3">
      <c r="B665"/>
      <c r="C665"/>
      <c r="D665"/>
      <c r="E665"/>
      <c r="F665"/>
    </row>
    <row r="666" spans="2:6" x14ac:dyDescent="0.3">
      <c r="B666"/>
      <c r="C666"/>
      <c r="D666"/>
      <c r="E666"/>
      <c r="F666"/>
    </row>
    <row r="667" spans="2:6" x14ac:dyDescent="0.3">
      <c r="B667"/>
      <c r="C667"/>
      <c r="D667"/>
      <c r="E667"/>
      <c r="F667"/>
    </row>
    <row r="668" spans="2:6" x14ac:dyDescent="0.3">
      <c r="B668"/>
      <c r="C668"/>
      <c r="D668"/>
      <c r="E668"/>
      <c r="F668"/>
    </row>
    <row r="669" spans="2:6" x14ac:dyDescent="0.3">
      <c r="B669"/>
      <c r="C669"/>
      <c r="D669"/>
      <c r="E669"/>
      <c r="F669"/>
    </row>
    <row r="670" spans="2:6" x14ac:dyDescent="0.3">
      <c r="B670"/>
      <c r="C670"/>
      <c r="D670"/>
      <c r="E670"/>
      <c r="F670"/>
    </row>
    <row r="671" spans="2:6" x14ac:dyDescent="0.3">
      <c r="B671"/>
      <c r="C671"/>
      <c r="D671"/>
      <c r="E671"/>
      <c r="F671"/>
    </row>
    <row r="672" spans="2:6" x14ac:dyDescent="0.3">
      <c r="B672"/>
      <c r="C672"/>
      <c r="D672"/>
      <c r="E672"/>
      <c r="F672"/>
    </row>
    <row r="673" spans="2:6" x14ac:dyDescent="0.3">
      <c r="B673"/>
      <c r="C673"/>
      <c r="D673"/>
      <c r="E673"/>
      <c r="F673"/>
    </row>
    <row r="674" spans="2:6" x14ac:dyDescent="0.3">
      <c r="B674"/>
      <c r="C674"/>
      <c r="D674"/>
      <c r="E674"/>
      <c r="F674"/>
    </row>
    <row r="675" spans="2:6" x14ac:dyDescent="0.3">
      <c r="B675"/>
      <c r="C675"/>
      <c r="D675"/>
      <c r="E675"/>
      <c r="F675"/>
    </row>
    <row r="676" spans="2:6" x14ac:dyDescent="0.3">
      <c r="B676"/>
      <c r="C676"/>
      <c r="D676"/>
      <c r="E676"/>
      <c r="F676"/>
    </row>
    <row r="677" spans="2:6" x14ac:dyDescent="0.3">
      <c r="B677"/>
      <c r="C677"/>
      <c r="D677"/>
      <c r="E677"/>
      <c r="F677"/>
    </row>
    <row r="678" spans="2:6" x14ac:dyDescent="0.3">
      <c r="B678"/>
      <c r="C678"/>
      <c r="D678"/>
      <c r="E678"/>
      <c r="F678"/>
    </row>
    <row r="679" spans="2:6" x14ac:dyDescent="0.3">
      <c r="B679"/>
      <c r="C679"/>
      <c r="D679"/>
      <c r="E679"/>
      <c r="F679"/>
    </row>
    <row r="680" spans="2:6" x14ac:dyDescent="0.3">
      <c r="B680"/>
      <c r="C680"/>
      <c r="D680"/>
      <c r="E680"/>
      <c r="F680"/>
    </row>
    <row r="681" spans="2:6" x14ac:dyDescent="0.3">
      <c r="B681"/>
      <c r="C681"/>
      <c r="D681"/>
      <c r="E681"/>
      <c r="F681"/>
    </row>
    <row r="682" spans="2:6" x14ac:dyDescent="0.3">
      <c r="B682"/>
      <c r="C682"/>
      <c r="D682"/>
      <c r="E682"/>
      <c r="F682"/>
    </row>
    <row r="683" spans="2:6" x14ac:dyDescent="0.3">
      <c r="B683"/>
      <c r="C683"/>
      <c r="D683"/>
      <c r="E683"/>
      <c r="F683"/>
    </row>
    <row r="684" spans="2:6" x14ac:dyDescent="0.3">
      <c r="B684"/>
      <c r="C684"/>
      <c r="D684"/>
      <c r="E684"/>
      <c r="F684"/>
    </row>
    <row r="685" spans="2:6" x14ac:dyDescent="0.3">
      <c r="B685"/>
      <c r="C685"/>
      <c r="D685"/>
      <c r="E685"/>
      <c r="F685"/>
    </row>
    <row r="686" spans="2:6" x14ac:dyDescent="0.3">
      <c r="B686"/>
      <c r="C686"/>
      <c r="D686"/>
      <c r="E686"/>
      <c r="F686"/>
    </row>
    <row r="687" spans="2:6" x14ac:dyDescent="0.3">
      <c r="B687"/>
      <c r="C687"/>
      <c r="D687"/>
      <c r="E687"/>
      <c r="F687"/>
    </row>
    <row r="688" spans="2:6" x14ac:dyDescent="0.3">
      <c r="B688"/>
      <c r="C688"/>
      <c r="D688"/>
      <c r="E688"/>
      <c r="F688"/>
    </row>
    <row r="689" spans="2:6" x14ac:dyDescent="0.3">
      <c r="B689"/>
      <c r="C689"/>
      <c r="D689"/>
      <c r="E689"/>
      <c r="F689"/>
    </row>
    <row r="690" spans="2:6" x14ac:dyDescent="0.3">
      <c r="B690"/>
      <c r="C690"/>
      <c r="D690"/>
      <c r="E690"/>
      <c r="F690"/>
    </row>
    <row r="691" spans="2:6" x14ac:dyDescent="0.3">
      <c r="B691"/>
      <c r="C691"/>
      <c r="D691"/>
      <c r="E691"/>
      <c r="F691"/>
    </row>
    <row r="692" spans="2:6" x14ac:dyDescent="0.3">
      <c r="B692"/>
      <c r="C692"/>
      <c r="D692"/>
      <c r="E692"/>
      <c r="F692"/>
    </row>
    <row r="693" spans="2:6" x14ac:dyDescent="0.3">
      <c r="B693"/>
      <c r="C693"/>
      <c r="D693"/>
      <c r="E693"/>
      <c r="F693"/>
    </row>
    <row r="694" spans="2:6" x14ac:dyDescent="0.3">
      <c r="B694"/>
      <c r="C694"/>
      <c r="D694"/>
      <c r="E694"/>
      <c r="F694"/>
    </row>
    <row r="695" spans="2:6" x14ac:dyDescent="0.3">
      <c r="B695"/>
      <c r="C695"/>
      <c r="D695"/>
      <c r="E695"/>
      <c r="F695"/>
    </row>
    <row r="696" spans="2:6" x14ac:dyDescent="0.3">
      <c r="B696"/>
      <c r="C696"/>
      <c r="D696"/>
      <c r="E696"/>
      <c r="F696"/>
    </row>
    <row r="697" spans="2:6" x14ac:dyDescent="0.3">
      <c r="B697"/>
      <c r="C697"/>
      <c r="D697"/>
      <c r="E697"/>
      <c r="F697"/>
    </row>
    <row r="698" spans="2:6" x14ac:dyDescent="0.3">
      <c r="B698"/>
      <c r="C698"/>
      <c r="D698"/>
      <c r="E698"/>
      <c r="F698"/>
    </row>
    <row r="699" spans="2:6" x14ac:dyDescent="0.3">
      <c r="B699"/>
      <c r="C699"/>
      <c r="D699"/>
      <c r="E699"/>
      <c r="F699"/>
    </row>
    <row r="700" spans="2:6" x14ac:dyDescent="0.3">
      <c r="B700"/>
      <c r="C700"/>
      <c r="D700"/>
      <c r="E700"/>
      <c r="F700"/>
    </row>
    <row r="701" spans="2:6" x14ac:dyDescent="0.3">
      <c r="B701"/>
      <c r="C701"/>
      <c r="D701"/>
      <c r="E701"/>
      <c r="F701"/>
    </row>
    <row r="702" spans="2:6" x14ac:dyDescent="0.3">
      <c r="B702"/>
      <c r="C702"/>
      <c r="D702"/>
      <c r="E702"/>
      <c r="F702"/>
    </row>
    <row r="703" spans="2:6" x14ac:dyDescent="0.3">
      <c r="B703"/>
      <c r="C703"/>
      <c r="D703"/>
      <c r="E703"/>
      <c r="F703"/>
    </row>
    <row r="704" spans="2:6" x14ac:dyDescent="0.3">
      <c r="B704"/>
      <c r="C704"/>
      <c r="D704"/>
      <c r="E704"/>
      <c r="F704"/>
    </row>
    <row r="705" spans="2:6" x14ac:dyDescent="0.3">
      <c r="B705"/>
      <c r="C705"/>
      <c r="D705"/>
      <c r="E705"/>
      <c r="F705"/>
    </row>
    <row r="706" spans="2:6" x14ac:dyDescent="0.3">
      <c r="B706"/>
      <c r="C706"/>
      <c r="D706"/>
      <c r="E706"/>
      <c r="F706"/>
    </row>
    <row r="707" spans="2:6" x14ac:dyDescent="0.3">
      <c r="B707"/>
      <c r="C707"/>
      <c r="D707"/>
      <c r="E707"/>
      <c r="F707"/>
    </row>
    <row r="708" spans="2:6" x14ac:dyDescent="0.3">
      <c r="B708"/>
      <c r="C708"/>
      <c r="D708"/>
      <c r="E708"/>
      <c r="F708"/>
    </row>
    <row r="709" spans="2:6" x14ac:dyDescent="0.3">
      <c r="B709"/>
      <c r="C709"/>
      <c r="D709"/>
      <c r="E709"/>
      <c r="F709"/>
    </row>
    <row r="710" spans="2:6" x14ac:dyDescent="0.3">
      <c r="B710"/>
      <c r="C710"/>
      <c r="D710"/>
      <c r="E710"/>
      <c r="F710"/>
    </row>
    <row r="711" spans="2:6" x14ac:dyDescent="0.3">
      <c r="B711"/>
      <c r="C711"/>
      <c r="D711"/>
      <c r="E711"/>
      <c r="F711"/>
    </row>
    <row r="712" spans="2:6" x14ac:dyDescent="0.3">
      <c r="B712"/>
      <c r="C712"/>
      <c r="D712"/>
      <c r="E712"/>
      <c r="F712"/>
    </row>
    <row r="713" spans="2:6" x14ac:dyDescent="0.3">
      <c r="B713"/>
      <c r="C713"/>
    </row>
    <row r="714" spans="2:6" x14ac:dyDescent="0.3">
      <c r="B714"/>
      <c r="C714"/>
    </row>
    <row r="715" spans="2:6" x14ac:dyDescent="0.3">
      <c r="B715"/>
      <c r="C715"/>
    </row>
    <row r="716" spans="2:6" x14ac:dyDescent="0.3">
      <c r="B716"/>
      <c r="C716"/>
    </row>
    <row r="717" spans="2:6" x14ac:dyDescent="0.3">
      <c r="B717"/>
      <c r="C717"/>
    </row>
    <row r="718" spans="2:6" x14ac:dyDescent="0.3">
      <c r="B718"/>
      <c r="C718"/>
    </row>
    <row r="719" spans="2:6" x14ac:dyDescent="0.3">
      <c r="B719"/>
      <c r="C719"/>
    </row>
    <row r="720" spans="2:6" x14ac:dyDescent="0.3">
      <c r="B720"/>
      <c r="C720"/>
    </row>
    <row r="721" spans="2:3" x14ac:dyDescent="0.3">
      <c r="B721"/>
      <c r="C721"/>
    </row>
    <row r="722" spans="2:3" x14ac:dyDescent="0.3">
      <c r="B722"/>
      <c r="C722"/>
    </row>
    <row r="723" spans="2:3" x14ac:dyDescent="0.3">
      <c r="B723"/>
      <c r="C723"/>
    </row>
    <row r="724" spans="2:3" x14ac:dyDescent="0.3">
      <c r="B724"/>
      <c r="C724"/>
    </row>
    <row r="725" spans="2:3" x14ac:dyDescent="0.3">
      <c r="B725"/>
      <c r="C725"/>
    </row>
    <row r="726" spans="2:3" x14ac:dyDescent="0.3">
      <c r="B726"/>
      <c r="C726"/>
    </row>
    <row r="727" spans="2:3" x14ac:dyDescent="0.3">
      <c r="B727"/>
      <c r="C727"/>
    </row>
    <row r="728" spans="2:3" x14ac:dyDescent="0.3">
      <c r="B728"/>
      <c r="C728"/>
    </row>
  </sheetData>
  <conditionalFormatting sqref="F6:F18 F20 F41:F56 F217:F310 F72:F76 F199:F215">
    <cfRule type="expression" dxfId="139" priority="447">
      <formula>AND(ISBLANK($F6)=FALSE(),$F6&lt;=3)</formula>
    </cfRule>
  </conditionalFormatting>
  <conditionalFormatting sqref="F56">
    <cfRule type="expression" dxfId="138" priority="423">
      <formula>AND(ISBLANK(#REF!)=FALSE(),#REF!&lt;=3)</formula>
    </cfRule>
  </conditionalFormatting>
  <conditionalFormatting sqref="F56">
    <cfRule type="expression" dxfId="137" priority="422">
      <formula>AND(ISBLANK($F56)=FALSE(),$F56&lt;=3)</formula>
    </cfRule>
  </conditionalFormatting>
  <conditionalFormatting sqref="F4">
    <cfRule type="expression" dxfId="136" priority="421">
      <formula>AND(ISBLANK($F4)=FALSE(),$F4&lt;=3)</formula>
    </cfRule>
  </conditionalFormatting>
  <conditionalFormatting sqref="F217">
    <cfRule type="expression" dxfId="135" priority="420">
      <formula>AND(ISBLANK($F217)=FALSE(),$F217&lt;=3)</formula>
    </cfRule>
  </conditionalFormatting>
  <conditionalFormatting sqref="B20:C20">
    <cfRule type="expression" dxfId="134" priority="283">
      <formula>AND($E20="(em branco)",TODAY()&gt;$D20)</formula>
    </cfRule>
  </conditionalFormatting>
  <conditionalFormatting sqref="D20">
    <cfRule type="expression" dxfId="133" priority="282">
      <formula>AND($E20="(em branco)",TODAY()&gt;$D20)</formula>
    </cfRule>
  </conditionalFormatting>
  <conditionalFormatting sqref="F20">
    <cfRule type="expression" dxfId="132" priority="281">
      <formula>AND(ISBLANK($G20)=FALSE(),$G20&lt;=3)</formula>
    </cfRule>
  </conditionalFormatting>
  <conditionalFormatting sqref="F20">
    <cfRule type="expression" dxfId="131" priority="280">
      <formula>AND(ISBLANK($F20)=FALSE(),$F20&lt;=3)</formula>
    </cfRule>
  </conditionalFormatting>
  <conditionalFormatting sqref="F19">
    <cfRule type="expression" dxfId="130" priority="270">
      <formula>AND(ISBLANK($F19)=FALSE(),$F19&lt;=3)</formula>
    </cfRule>
  </conditionalFormatting>
  <conditionalFormatting sqref="F21:F35">
    <cfRule type="expression" dxfId="129" priority="137">
      <formula>AND(ISBLANK($F21)=FALSE(),$F21&lt;=3)</formula>
    </cfRule>
  </conditionalFormatting>
  <conditionalFormatting sqref="F21">
    <cfRule type="expression" dxfId="128" priority="136">
      <formula>AND(ISBLANK($F21)=FALSE(),$F21&lt;=3)</formula>
    </cfRule>
  </conditionalFormatting>
  <conditionalFormatting sqref="F22:F34">
    <cfRule type="expression" dxfId="127" priority="135">
      <formula>AND(ISBLANK($F22)=FALSE(),$F22&lt;=3)</formula>
    </cfRule>
  </conditionalFormatting>
  <conditionalFormatting sqref="B35:C35">
    <cfRule type="expression" dxfId="126" priority="134">
      <formula>AND($E35="(em branco)",TODAY()&gt;$D35)</formula>
    </cfRule>
  </conditionalFormatting>
  <conditionalFormatting sqref="D35">
    <cfRule type="expression" dxfId="125" priority="133">
      <formula>AND($E35="(em branco)",TODAY()&gt;$D35)</formula>
    </cfRule>
  </conditionalFormatting>
  <conditionalFormatting sqref="F35">
    <cfRule type="expression" dxfId="124" priority="132">
      <formula>AND(ISBLANK($G35)=FALSE(),$G35&lt;=3)</formula>
    </cfRule>
  </conditionalFormatting>
  <conditionalFormatting sqref="F35">
    <cfRule type="expression" dxfId="123" priority="131">
      <formula>AND(ISBLANK($F35)=FALSE(),$F35&lt;=3)</formula>
    </cfRule>
  </conditionalFormatting>
  <conditionalFormatting sqref="F36:F40">
    <cfRule type="expression" dxfId="122" priority="129">
      <formula>AND(ISBLANK($F36)=FALSE(),$F36&lt;=3)</formula>
    </cfRule>
  </conditionalFormatting>
  <conditionalFormatting sqref="F36">
    <cfRule type="expression" dxfId="121" priority="128">
      <formula>AND(ISBLANK($F36)=FALSE(),$F36&lt;=3)</formula>
    </cfRule>
  </conditionalFormatting>
  <conditionalFormatting sqref="F37:F40">
    <cfRule type="expression" dxfId="120" priority="127">
      <formula>AND(ISBLANK($F37)=FALSE(),$F37&lt;=3)</formula>
    </cfRule>
  </conditionalFormatting>
  <conditionalFormatting sqref="B55:C55">
    <cfRule type="expression" dxfId="119" priority="126">
      <formula>AND($E55="(em branco)",TODAY()&gt;$D55)</formula>
    </cfRule>
  </conditionalFormatting>
  <conditionalFormatting sqref="D55">
    <cfRule type="expression" dxfId="118" priority="125">
      <formula>AND($E55="(em branco)",TODAY()&gt;$D55)</formula>
    </cfRule>
  </conditionalFormatting>
  <conditionalFormatting sqref="F55">
    <cfRule type="expression" dxfId="117" priority="124">
      <formula>AND(ISBLANK($G55)=FALSE(),$G55&lt;=3)</formula>
    </cfRule>
  </conditionalFormatting>
  <conditionalFormatting sqref="F55">
    <cfRule type="expression" dxfId="116" priority="123">
      <formula>AND(ISBLANK($F55)=FALSE(),$F55&lt;=3)</formula>
    </cfRule>
  </conditionalFormatting>
  <conditionalFormatting sqref="F57:F60 F64:F70">
    <cfRule type="expression" dxfId="115" priority="122">
      <formula>AND(ISBLANK($F57)=FALSE(),$F57&lt;=3)</formula>
    </cfRule>
  </conditionalFormatting>
  <conditionalFormatting sqref="B76:C76">
    <cfRule type="expression" dxfId="114" priority="116">
      <formula>AND($E76="(em branco)",TODAY()&gt;$D76)</formula>
    </cfRule>
  </conditionalFormatting>
  <conditionalFormatting sqref="F58">
    <cfRule type="expression" dxfId="113" priority="121">
      <formula>AND(ISBLANK(#REF!)=FALSE(),#REF!&lt;=3)</formula>
    </cfRule>
  </conditionalFormatting>
  <conditionalFormatting sqref="F58">
    <cfRule type="expression" dxfId="112" priority="120">
      <formula>AND(ISBLANK($F58)=FALSE(),$F58&lt;=3)</formula>
    </cfRule>
  </conditionalFormatting>
  <conditionalFormatting sqref="F59">
    <cfRule type="expression" dxfId="111" priority="119">
      <formula>AND(ISBLANK($F59)=FALSE(),$F59&lt;=3)</formula>
    </cfRule>
  </conditionalFormatting>
  <conditionalFormatting sqref="F67 F60">
    <cfRule type="expression" dxfId="110" priority="118">
      <formula>AND(ISBLANK($F60)=FALSE(),$F60&lt;=3)</formula>
    </cfRule>
  </conditionalFormatting>
  <conditionalFormatting sqref="D76">
    <cfRule type="expression" dxfId="109" priority="115">
      <formula>AND($E76="(em branco)",TODAY()&gt;$D76)</formula>
    </cfRule>
  </conditionalFormatting>
  <conditionalFormatting sqref="F76">
    <cfRule type="expression" dxfId="108" priority="114">
      <formula>AND(ISBLANK($G76)=FALSE(),$G76&lt;=3)</formula>
    </cfRule>
  </conditionalFormatting>
  <conditionalFormatting sqref="F76">
    <cfRule type="expression" dxfId="107" priority="113">
      <formula>AND(ISBLANK($F76)=FALSE(),$F76&lt;=3)</formula>
    </cfRule>
  </conditionalFormatting>
  <conditionalFormatting sqref="F57">
    <cfRule type="expression" dxfId="106" priority="112">
      <formula>AND(ISBLANK($F57)=FALSE(),$F57&lt;=3)</formula>
    </cfRule>
  </conditionalFormatting>
  <conditionalFormatting sqref="F61:F63">
    <cfRule type="expression" dxfId="105" priority="111">
      <formula>AND(ISBLANK($F61)=FALSE(),$F61&lt;=3)</formula>
    </cfRule>
  </conditionalFormatting>
  <conditionalFormatting sqref="F62">
    <cfRule type="expression" dxfId="104" priority="110">
      <formula>AND(ISBLANK($F62)=FALSE(),$F62&lt;=3)</formula>
    </cfRule>
  </conditionalFormatting>
  <conditionalFormatting sqref="F71">
    <cfRule type="expression" dxfId="103" priority="109">
      <formula>AND(ISBLANK($F71)=FALSE(),$F71&lt;=3)</formula>
    </cfRule>
  </conditionalFormatting>
  <conditionalFormatting sqref="F216">
    <cfRule type="expression" dxfId="102" priority="107">
      <formula>AND(ISBLANK($F216)=FALSE(),$F216&lt;=3)</formula>
    </cfRule>
  </conditionalFormatting>
  <conditionalFormatting sqref="F216">
    <cfRule type="expression" dxfId="101" priority="106">
      <formula>AND(ISBLANK($F216)=FALSE(),$F216&lt;=3)</formula>
    </cfRule>
  </conditionalFormatting>
  <conditionalFormatting sqref="F216">
    <cfRule type="expression" dxfId="100" priority="108">
      <formula>AND(ISBLANK(#REF!)=FALSE(),#REF!&lt;=3)</formula>
    </cfRule>
  </conditionalFormatting>
  <conditionalFormatting sqref="F77:F97">
    <cfRule type="expression" dxfId="99" priority="105">
      <formula>AND(ISBLANK($F77)=FALSE(),$F77&lt;=3)</formula>
    </cfRule>
  </conditionalFormatting>
  <conditionalFormatting sqref="B97:C97">
    <cfRule type="expression" dxfId="98" priority="98">
      <formula>AND($E97="(em branco)",TODAY()&gt;$D97)</formula>
    </cfRule>
  </conditionalFormatting>
  <conditionalFormatting sqref="F77">
    <cfRule type="expression" dxfId="97" priority="104">
      <formula>AND(ISBLANK(#REF!)=FALSE(),#REF!&lt;=3)</formula>
    </cfRule>
  </conditionalFormatting>
  <conditionalFormatting sqref="F77">
    <cfRule type="expression" dxfId="96" priority="103">
      <formula>AND(ISBLANK($F77)=FALSE(),$F77&lt;=3)</formula>
    </cfRule>
  </conditionalFormatting>
  <conditionalFormatting sqref="F78">
    <cfRule type="expression" dxfId="95" priority="102">
      <formula>AND(ISBLANK($F78)=FALSE(),$F78&lt;=3)</formula>
    </cfRule>
  </conditionalFormatting>
  <conditionalFormatting sqref="F89">
    <cfRule type="expression" dxfId="94" priority="101">
      <formula>AND(ISBLANK($F89)=FALSE(),$F89&lt;=3)</formula>
    </cfRule>
  </conditionalFormatting>
  <conditionalFormatting sqref="F90 F79:F88">
    <cfRule type="expression" dxfId="93" priority="100">
      <formula>AND(ISBLANK($F79)=FALSE(),$F79&lt;=3)</formula>
    </cfRule>
  </conditionalFormatting>
  <conditionalFormatting sqref="F95:F96">
    <cfRule type="expression" dxfId="92" priority="99">
      <formula>AND(ISBLANK($F95)=FALSE(),$F95&lt;=3)</formula>
    </cfRule>
  </conditionalFormatting>
  <conditionalFormatting sqref="D97">
    <cfRule type="expression" dxfId="91" priority="97">
      <formula>AND($E97="(em branco)",TODAY()&gt;$D97)</formula>
    </cfRule>
  </conditionalFormatting>
  <conditionalFormatting sqref="F97">
    <cfRule type="expression" dxfId="90" priority="96">
      <formula>AND(ISBLANK($G97)=FALSE(),$G97&lt;=3)</formula>
    </cfRule>
  </conditionalFormatting>
  <conditionalFormatting sqref="F97">
    <cfRule type="expression" dxfId="89" priority="95">
      <formula>AND(ISBLANK($F97)=FALSE(),$F97&lt;=3)</formula>
    </cfRule>
  </conditionalFormatting>
  <conditionalFormatting sqref="F98 F100:F122">
    <cfRule type="expression" dxfId="88" priority="94">
      <formula>AND(ISBLANK($F98)=FALSE(),$F98&lt;=3)</formula>
    </cfRule>
  </conditionalFormatting>
  <conditionalFormatting sqref="F121 F98 F100:F119">
    <cfRule type="expression" dxfId="87" priority="93">
      <formula>AND(ISBLANK($F98)=FALSE(),$F98&lt;=3)</formula>
    </cfRule>
  </conditionalFormatting>
  <conditionalFormatting sqref="B122:C122">
    <cfRule type="expression" dxfId="86" priority="86">
      <formula>AND($E122="(em branco)",TODAY()&gt;$D122)</formula>
    </cfRule>
  </conditionalFormatting>
  <conditionalFormatting sqref="F98">
    <cfRule type="expression" dxfId="85" priority="92">
      <formula>AND(ISBLANK(#REF!)=FALSE(),#REF!&lt;=3)</formula>
    </cfRule>
  </conditionalFormatting>
  <conditionalFormatting sqref="F98">
    <cfRule type="expression" dxfId="84" priority="91">
      <formula>AND(ISBLANK($F98)=FALSE(),$F98&lt;=3)</formula>
    </cfRule>
  </conditionalFormatting>
  <conditionalFormatting sqref="F100">
    <cfRule type="expression" dxfId="83" priority="90">
      <formula>AND(ISBLANK($F100)=FALSE(),$F100&lt;=3)</formula>
    </cfRule>
  </conditionalFormatting>
  <conditionalFormatting sqref="F102 F109:F113 F115:F118">
    <cfRule type="expression" dxfId="82" priority="89">
      <formula>AND(ISBLANK($F102)=FALSE(),$F102&lt;=3)</formula>
    </cfRule>
  </conditionalFormatting>
  <conditionalFormatting sqref="F103:F108 F101">
    <cfRule type="expression" dxfId="81" priority="88">
      <formula>AND(ISBLANK($F101)=FALSE(),$F101&lt;=3)</formula>
    </cfRule>
  </conditionalFormatting>
  <conditionalFormatting sqref="F119 F121">
    <cfRule type="expression" dxfId="80" priority="87">
      <formula>AND(ISBLANK($F119)=FALSE(),$F119&lt;=3)</formula>
    </cfRule>
  </conditionalFormatting>
  <conditionalFormatting sqref="D122">
    <cfRule type="expression" dxfId="79" priority="85">
      <formula>AND($E122="(em branco)",TODAY()&gt;$D122)</formula>
    </cfRule>
  </conditionalFormatting>
  <conditionalFormatting sqref="F122">
    <cfRule type="expression" dxfId="78" priority="84">
      <formula>AND(ISBLANK($G122)=FALSE(),$G122&lt;=3)</formula>
    </cfRule>
  </conditionalFormatting>
  <conditionalFormatting sqref="F122">
    <cfRule type="expression" dxfId="77" priority="83">
      <formula>AND(ISBLANK($F122)=FALSE(),$F122&lt;=3)</formula>
    </cfRule>
  </conditionalFormatting>
  <conditionalFormatting sqref="F114">
    <cfRule type="expression" dxfId="76" priority="82">
      <formula>AND(ISBLANK($F114)=FALSE(),$F114&lt;=3)</formula>
    </cfRule>
  </conditionalFormatting>
  <conditionalFormatting sqref="F120">
    <cfRule type="expression" dxfId="75" priority="81">
      <formula>AND(ISBLANK($F120)=FALSE(),$F120&lt;=3)</formula>
    </cfRule>
  </conditionalFormatting>
  <conditionalFormatting sqref="F120">
    <cfRule type="expression" dxfId="74" priority="80">
      <formula>AND(ISBLANK($F120)=FALSE(),$F120&lt;=3)</formula>
    </cfRule>
  </conditionalFormatting>
  <conditionalFormatting sqref="F99">
    <cfRule type="expression" dxfId="73" priority="79">
      <formula>AND(ISBLANK($F99)=FALSE(),$F99&lt;=3)</formula>
    </cfRule>
  </conditionalFormatting>
  <conditionalFormatting sqref="F99">
    <cfRule type="expression" dxfId="72" priority="78">
      <formula>AND(ISBLANK($F99)=FALSE(),$F99&lt;=3)</formula>
    </cfRule>
  </conditionalFormatting>
  <conditionalFormatting sqref="F99">
    <cfRule type="expression" dxfId="71" priority="77">
      <formula>AND(ISBLANK($F99)=FALSE(),$F99&lt;=3)</formula>
    </cfRule>
  </conditionalFormatting>
  <conditionalFormatting sqref="F123:F142">
    <cfRule type="expression" dxfId="70" priority="76">
      <formula>AND(ISBLANK($F123)=FALSE(),$F123&lt;=3)</formula>
    </cfRule>
  </conditionalFormatting>
  <conditionalFormatting sqref="F141">
    <cfRule type="expression" dxfId="69" priority="75">
      <formula>AND(ISBLANK($F141)=FALSE(),$F141&lt;=3)</formula>
    </cfRule>
  </conditionalFormatting>
  <conditionalFormatting sqref="B142:C142">
    <cfRule type="expression" dxfId="68" priority="68">
      <formula>AND($E142="(em branco)",TODAY()&gt;$D142)</formula>
    </cfRule>
  </conditionalFormatting>
  <conditionalFormatting sqref="F123">
    <cfRule type="expression" dxfId="67" priority="74">
      <formula>AND(ISBLANK(#REF!)=FALSE(),#REF!&lt;=3)</formula>
    </cfRule>
  </conditionalFormatting>
  <conditionalFormatting sqref="F123">
    <cfRule type="expression" dxfId="66" priority="73">
      <formula>AND(ISBLANK($F123)=FALSE(),$F123&lt;=3)</formula>
    </cfRule>
  </conditionalFormatting>
  <conditionalFormatting sqref="F124:F135">
    <cfRule type="expression" dxfId="65" priority="72">
      <formula>AND(ISBLANK($F124)=FALSE(),$F124&lt;=3)</formula>
    </cfRule>
  </conditionalFormatting>
  <conditionalFormatting sqref="F137">
    <cfRule type="expression" dxfId="64" priority="71">
      <formula>AND(ISBLANK($F137)=FALSE(),$F137&lt;=3)</formula>
    </cfRule>
  </conditionalFormatting>
  <conditionalFormatting sqref="F136">
    <cfRule type="expression" dxfId="63" priority="70">
      <formula>AND(ISBLANK($F136)=FALSE(),$F136&lt;=3)</formula>
    </cfRule>
  </conditionalFormatting>
  <conditionalFormatting sqref="F141">
    <cfRule type="expression" dxfId="62" priority="69">
      <formula>AND(ISBLANK($F141)=FALSE(),$F141&lt;=3)</formula>
    </cfRule>
  </conditionalFormatting>
  <conditionalFormatting sqref="D142">
    <cfRule type="expression" dxfId="61" priority="67">
      <formula>AND($E142="(em branco)",TODAY()&gt;$D142)</formula>
    </cfRule>
  </conditionalFormatting>
  <conditionalFormatting sqref="F142">
    <cfRule type="expression" dxfId="60" priority="66">
      <formula>AND(ISBLANK($G142)=FALSE(),$G142&lt;=3)</formula>
    </cfRule>
  </conditionalFormatting>
  <conditionalFormatting sqref="F142">
    <cfRule type="expression" dxfId="59" priority="65">
      <formula>AND(ISBLANK($F142)=FALSE(),$F142&lt;=3)</formula>
    </cfRule>
  </conditionalFormatting>
  <conditionalFormatting sqref="F143:F163">
    <cfRule type="expression" dxfId="58" priority="64">
      <formula>AND(ISBLANK($F143)=FALSE(),$F143&lt;=3)</formula>
    </cfRule>
  </conditionalFormatting>
  <conditionalFormatting sqref="F143">
    <cfRule type="expression" dxfId="57" priority="63">
      <formula>AND(ISBLANK(#REF!)=FALSE(),#REF!&lt;=3)</formula>
    </cfRule>
  </conditionalFormatting>
  <conditionalFormatting sqref="F143">
    <cfRule type="expression" dxfId="56" priority="62">
      <formula>AND(ISBLANK($F143)=FALSE(),$F143&lt;=3)</formula>
    </cfRule>
  </conditionalFormatting>
  <conditionalFormatting sqref="F144">
    <cfRule type="expression" dxfId="55" priority="61">
      <formula>AND(ISBLANK($F144)=FALSE(),$F144&lt;=3)</formula>
    </cfRule>
  </conditionalFormatting>
  <conditionalFormatting sqref="F152 F154:F162">
    <cfRule type="expression" dxfId="54" priority="60">
      <formula>AND(ISBLANK($F152)=FALSE(),$F152&lt;=3)</formula>
    </cfRule>
  </conditionalFormatting>
  <conditionalFormatting sqref="F153 F145:F149">
    <cfRule type="expression" dxfId="53" priority="59">
      <formula>AND(ISBLANK($F145)=FALSE(),$F145&lt;=3)</formula>
    </cfRule>
  </conditionalFormatting>
  <conditionalFormatting sqref="F150:F151">
    <cfRule type="expression" dxfId="52" priority="58">
      <formula>AND(ISBLANK($F150)=FALSE(),$F150&lt;=3)</formula>
    </cfRule>
  </conditionalFormatting>
  <conditionalFormatting sqref="B163:C163">
    <cfRule type="expression" dxfId="51" priority="57">
      <formula>AND($E163="(em branco)",TODAY()&gt;$D163)</formula>
    </cfRule>
  </conditionalFormatting>
  <conditionalFormatting sqref="D163">
    <cfRule type="expression" dxfId="50" priority="56">
      <formula>AND($E163="(em branco)",TODAY()&gt;$D163)</formula>
    </cfRule>
  </conditionalFormatting>
  <conditionalFormatting sqref="F163">
    <cfRule type="expression" dxfId="49" priority="55">
      <formula>AND(ISBLANK($G163)=FALSE(),$G163&lt;=3)</formula>
    </cfRule>
  </conditionalFormatting>
  <conditionalFormatting sqref="F163">
    <cfRule type="expression" dxfId="48" priority="54">
      <formula>AND(ISBLANK($F163)=FALSE(),$F163&lt;=3)</formula>
    </cfRule>
  </conditionalFormatting>
  <conditionalFormatting sqref="F164:F185">
    <cfRule type="expression" dxfId="47" priority="53">
      <formula>AND(ISBLANK($F164)=FALSE(),$F164&lt;=3)</formula>
    </cfRule>
  </conditionalFormatting>
  <conditionalFormatting sqref="F164">
    <cfRule type="expression" dxfId="46" priority="52">
      <formula>AND(ISBLANK(#REF!)=FALSE(),#REF!&lt;=3)</formula>
    </cfRule>
  </conditionalFormatting>
  <conditionalFormatting sqref="F164">
    <cfRule type="expression" dxfId="45" priority="51">
      <formula>AND(ISBLANK($F164)=FALSE(),$F164&lt;=3)</formula>
    </cfRule>
  </conditionalFormatting>
  <conditionalFormatting sqref="F173">
    <cfRule type="expression" dxfId="44" priority="50">
      <formula>AND(ISBLANK($F173)=FALSE(),$F173&lt;=3)</formula>
    </cfRule>
  </conditionalFormatting>
  <conditionalFormatting sqref="F173">
    <cfRule type="expression" dxfId="43" priority="49">
      <formula>AND(ISBLANK($F173)=FALSE(),$F173&lt;=3)</formula>
    </cfRule>
  </conditionalFormatting>
  <conditionalFormatting sqref="F175:F179">
    <cfRule type="expression" dxfId="42" priority="48">
      <formula>AND(ISBLANK($F175)=FALSE(),$F175&lt;=3)</formula>
    </cfRule>
  </conditionalFormatting>
  <conditionalFormatting sqref="F180 F182 F184">
    <cfRule type="expression" dxfId="41" priority="47">
      <formula>AND(ISBLANK($F180)=FALSE(),$F180&lt;=3)</formula>
    </cfRule>
  </conditionalFormatting>
  <conditionalFormatting sqref="F183 F181">
    <cfRule type="expression" dxfId="40" priority="46">
      <formula>AND(ISBLANK($F181)=FALSE(),$F181&lt;=3)</formula>
    </cfRule>
  </conditionalFormatting>
  <conditionalFormatting sqref="F180:F184">
    <cfRule type="expression" dxfId="39" priority="45">
      <formula>AND(ISBLANK($F180)=FALSE(),$F180&lt;=3)</formula>
    </cfRule>
  </conditionalFormatting>
  <conditionalFormatting sqref="F165">
    <cfRule type="expression" dxfId="38" priority="44">
      <formula>AND(ISBLANK($F165)=FALSE(),$F165&lt;=3)</formula>
    </cfRule>
  </conditionalFormatting>
  <conditionalFormatting sqref="F171">
    <cfRule type="expression" dxfId="37" priority="43">
      <formula>AND(ISBLANK($F171)=FALSE(),$F171&lt;=3)</formula>
    </cfRule>
  </conditionalFormatting>
  <conditionalFormatting sqref="F166">
    <cfRule type="expression" dxfId="36" priority="42">
      <formula>AND(ISBLANK($F166)=FALSE(),$F166&lt;=3)</formula>
    </cfRule>
  </conditionalFormatting>
  <conditionalFormatting sqref="F167:F170">
    <cfRule type="expression" dxfId="35" priority="41">
      <formula>AND(ISBLANK($F167)=FALSE(),$F167&lt;=3)</formula>
    </cfRule>
  </conditionalFormatting>
  <conditionalFormatting sqref="B185:C185">
    <cfRule type="expression" dxfId="34" priority="40">
      <formula>AND($E185="(em branco)",TODAY()&gt;$D185)</formula>
    </cfRule>
  </conditionalFormatting>
  <conditionalFormatting sqref="D185">
    <cfRule type="expression" dxfId="33" priority="39">
      <formula>AND($E185="(em branco)",TODAY()&gt;$D185)</formula>
    </cfRule>
  </conditionalFormatting>
  <conditionalFormatting sqref="F185">
    <cfRule type="expression" dxfId="32" priority="38">
      <formula>AND(ISBLANK($G185)=FALSE(),$G185&lt;=3)</formula>
    </cfRule>
  </conditionalFormatting>
  <conditionalFormatting sqref="F185">
    <cfRule type="expression" dxfId="31" priority="37">
      <formula>AND(ISBLANK($F185)=FALSE(),$F185&lt;=3)</formula>
    </cfRule>
  </conditionalFormatting>
  <conditionalFormatting sqref="F172">
    <cfRule type="expression" dxfId="30" priority="36">
      <formula>AND(ISBLANK($F172)=FALSE(),$F172&lt;=3)</formula>
    </cfRule>
  </conditionalFormatting>
  <conditionalFormatting sqref="F172">
    <cfRule type="expression" dxfId="29" priority="35">
      <formula>AND(ISBLANK($F172)=FALSE(),$F172&lt;=3)</formula>
    </cfRule>
  </conditionalFormatting>
  <conditionalFormatting sqref="F174">
    <cfRule type="expression" dxfId="28" priority="34">
      <formula>AND(ISBLANK($F174)=FALSE(),$F174&lt;=3)</formula>
    </cfRule>
  </conditionalFormatting>
  <conditionalFormatting sqref="F174">
    <cfRule type="expression" dxfId="27" priority="33">
      <formula>AND(ISBLANK($F174)=FALSE(),$F174&lt;=3)</formula>
    </cfRule>
  </conditionalFormatting>
  <conditionalFormatting sqref="G179">
    <cfRule type="expression" dxfId="26" priority="32">
      <formula>AND(ISBLANK($F179)=FALSE(),$F179&lt;=3)</formula>
    </cfRule>
  </conditionalFormatting>
  <conditionalFormatting sqref="F186:F198">
    <cfRule type="expression" dxfId="25" priority="31">
      <formula>AND(ISBLANK($F186)=FALSE(),$F186&lt;=3)</formula>
    </cfRule>
  </conditionalFormatting>
  <conditionalFormatting sqref="F191:F197">
    <cfRule type="expression" dxfId="24" priority="30">
      <formula>AND(ISBLANK($F191)=FALSE(),$F191&lt;=3)</formula>
    </cfRule>
  </conditionalFormatting>
  <conditionalFormatting sqref="F186">
    <cfRule type="expression" dxfId="23" priority="29">
      <formula>AND(ISBLANK(#REF!)=FALSE(),#REF!&lt;=3)</formula>
    </cfRule>
  </conditionalFormatting>
  <conditionalFormatting sqref="F186">
    <cfRule type="expression" dxfId="22" priority="28">
      <formula>AND(ISBLANK($F186)=FALSE(),$F186&lt;=3)</formula>
    </cfRule>
  </conditionalFormatting>
  <conditionalFormatting sqref="F196:F197">
    <cfRule type="expression" dxfId="21" priority="27">
      <formula>AND(ISBLANK($F196)=FALSE(),$F196&lt;=3)</formula>
    </cfRule>
  </conditionalFormatting>
  <conditionalFormatting sqref="F187">
    <cfRule type="expression" dxfId="20" priority="26">
      <formula>AND(ISBLANK($F187)=FALSE(),$F187&lt;=3)</formula>
    </cfRule>
  </conditionalFormatting>
  <conditionalFormatting sqref="F188:F190">
    <cfRule type="expression" dxfId="19" priority="25">
      <formula>AND(ISBLANK($F188)=FALSE(),$F188&lt;=3)</formula>
    </cfRule>
  </conditionalFormatting>
  <conditionalFormatting sqref="B198:C198">
    <cfRule type="expression" dxfId="18" priority="24">
      <formula>AND($E198="(em branco)",TODAY()&gt;$D198)</formula>
    </cfRule>
  </conditionalFormatting>
  <conditionalFormatting sqref="D198">
    <cfRule type="expression" dxfId="17" priority="23">
      <formula>AND($E198="(em branco)",TODAY()&gt;$D198)</formula>
    </cfRule>
  </conditionalFormatting>
  <conditionalFormatting sqref="F198">
    <cfRule type="expression" dxfId="16" priority="22">
      <formula>AND(ISBLANK($G198)=FALSE(),$G198&lt;=3)</formula>
    </cfRule>
  </conditionalFormatting>
  <conditionalFormatting sqref="F198">
    <cfRule type="expression" dxfId="15" priority="21">
      <formula>AND(ISBLANK($F198)=FALSE(),$F198&lt;=3)</formula>
    </cfRule>
  </conditionalFormatting>
  <conditionalFormatting sqref="F199">
    <cfRule type="expression" dxfId="14" priority="18">
      <formula>AND(ISBLANK(#REF!)=FALSE(),#REF!&lt;=3)</formula>
    </cfRule>
  </conditionalFormatting>
  <conditionalFormatting sqref="F199">
    <cfRule type="expression" dxfId="13" priority="17">
      <formula>AND(ISBLANK($F199)=FALSE(),$F199&lt;=3)</formula>
    </cfRule>
  </conditionalFormatting>
  <conditionalFormatting sqref="F205:F206">
    <cfRule type="expression" dxfId="12" priority="16">
      <formula>AND(ISBLANK($F205)=FALSE(),$F205&lt;=3)</formula>
    </cfRule>
  </conditionalFormatting>
  <conditionalFormatting sqref="F200">
    <cfRule type="expression" dxfId="11" priority="15">
      <formula>AND(ISBLANK($F200)=FALSE(),$F200&lt;=3)</formula>
    </cfRule>
  </conditionalFormatting>
  <conditionalFormatting sqref="B207:C207">
    <cfRule type="expression" dxfId="10" priority="13">
      <formula>AND($E207="(em branco)",TODAY()&gt;$D207)</formula>
    </cfRule>
  </conditionalFormatting>
  <conditionalFormatting sqref="D207">
    <cfRule type="expression" dxfId="9" priority="12">
      <formula>AND($E207="(em branco)",TODAY()&gt;$D207)</formula>
    </cfRule>
  </conditionalFormatting>
  <conditionalFormatting sqref="F207">
    <cfRule type="expression" dxfId="8" priority="11">
      <formula>AND(ISBLANK($G207)=FALSE(),$G207&lt;=3)</formula>
    </cfRule>
  </conditionalFormatting>
  <conditionalFormatting sqref="F207">
    <cfRule type="expression" dxfId="7" priority="10">
      <formula>AND(ISBLANK($F207)=FALSE(),$F207&lt;=3)</formula>
    </cfRule>
  </conditionalFormatting>
  <conditionalFormatting sqref="F208">
    <cfRule type="expression" dxfId="6" priority="8">
      <formula>AND(ISBLANK(#REF!)=FALSE(),#REF!&lt;=3)</formula>
    </cfRule>
  </conditionalFormatting>
  <conditionalFormatting sqref="F208">
    <cfRule type="expression" dxfId="5" priority="7">
      <formula>AND(ISBLANK($F208)=FALSE(),$F208&lt;=3)</formula>
    </cfRule>
  </conditionalFormatting>
  <conditionalFormatting sqref="F213:F214">
    <cfRule type="expression" dxfId="4" priority="6">
      <formula>AND(ISBLANK($F213)=FALSE(),$F213&lt;=3)</formula>
    </cfRule>
  </conditionalFormatting>
  <conditionalFormatting sqref="B215:C215">
    <cfRule type="expression" dxfId="3" priority="4">
      <formula>AND($E215="(em branco)",TODAY()&gt;$D215)</formula>
    </cfRule>
  </conditionalFormatting>
  <conditionalFormatting sqref="D215">
    <cfRule type="expression" dxfId="2" priority="3">
      <formula>AND($E215="(em branco)",TODAY()&gt;$D215)</formula>
    </cfRule>
  </conditionalFormatting>
  <conditionalFormatting sqref="F215">
    <cfRule type="expression" dxfId="1" priority="2">
      <formula>AND(ISBLANK($G215)=FALSE(),$G215&lt;=3)</formula>
    </cfRule>
  </conditionalFormatting>
  <conditionalFormatting sqref="F215">
    <cfRule type="expression" dxfId="0" priority="1">
      <formula>AND(ISBLANK($F215)=FALSE(),$F215&lt;=3)</formula>
    </cfRule>
  </conditionalFormatting>
  <printOptions horizontalCentered="1"/>
  <pageMargins left="0.31496062992125984" right="0.31496062992125984" top="0.47244094488188981" bottom="0.31496062992125984" header="0.11811023622047245" footer="0"/>
  <pageSetup paperSize="9" scale="67" orientation="portrait" r:id="rId1"/>
  <headerFooter>
    <oddHeader>&amp;L&amp;G</oddHeader>
    <oddFooter>&amp;R&amp;P /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8" ma:contentTypeDescription="Criar um novo documento." ma:contentTypeScope="" ma:versionID="b5b9a6e63ead7497e1291ad4e4d5f6fe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8db9388855703e4d5ec8932600911a6c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277817-41CD-480A-8513-F24839A9FF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4B5340-56C1-4D81-B1DC-D9A0E412FA02}">
  <ds:schemaRefs>
    <ds:schemaRef ds:uri="http://purl.org/dc/elements/1.1/"/>
    <ds:schemaRef ds:uri="http://purl.org/dc/dcmitype/"/>
    <ds:schemaRef ds:uri="72d6fbae-d18c-49b9-827b-ef4fa516a32b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399dd73-3458-46cc-953e-caad4892d1f1"/>
  </ds:schemaRefs>
</ds:datastoreItem>
</file>

<file path=customXml/itemProps3.xml><?xml version="1.0" encoding="utf-8"?>
<ds:datastoreItem xmlns:ds="http://schemas.openxmlformats.org/officeDocument/2006/customXml" ds:itemID="{835F7472-7824-4BBD-AC43-51DF05D359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Continente</vt:lpstr>
      <vt:lpstr>'CalPags - Continente'!Área_de_Impressão</vt:lpstr>
      <vt:lpstr>'CalPags - Continente'!Títulos_de_Impressão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2019-03-29T15:54:46Z</dcterms:created>
  <dcterms:modified xsi:type="dcterms:W3CDTF">2023-09-26T15:28:57Z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