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updateLinks="never" defaultThemeVersion="124226"/>
  <bookViews>
    <workbookView xWindow="-15" yWindow="-15" windowWidth="14520" windowHeight="6330"/>
  </bookViews>
  <sheets>
    <sheet name="CalPags - RAA" sheetId="2" r:id="rId1"/>
  </sheets>
  <definedNames>
    <definedName name="_xlnm.Print_Area" localSheetId="0">'CalPags - RAA'!$B$1:$F$115</definedName>
    <definedName name="_xlnm.Print_Titles" localSheetId="0">'CalPags - RAA'!$1:$3</definedName>
  </definedNames>
  <calcPr calcId="152511"/>
</workbook>
</file>

<file path=xl/calcChain.xml><?xml version="1.0" encoding="utf-8"?>
<calcChain xmlns="http://schemas.openxmlformats.org/spreadsheetml/2006/main">
  <c r="E113" i="2" l="1"/>
  <c r="E114" i="2" l="1"/>
  <c r="E109" i="2" l="1"/>
  <c r="E101" i="2" l="1"/>
  <c r="E98" i="2" l="1"/>
  <c r="E84" i="2" l="1"/>
  <c r="E69" i="2" l="1"/>
  <c r="E58" i="2" l="1"/>
  <c r="E48" i="2" l="1"/>
  <c r="E45" i="2" l="1"/>
  <c r="E35" i="2" l="1"/>
  <c r="E26" i="2" l="1"/>
  <c r="E21" i="2" l="1"/>
  <c r="E11" i="2" l="1"/>
  <c r="E36" i="2" s="1"/>
  <c r="E115" i="2" s="1"/>
</calcChain>
</file>

<file path=xl/sharedStrings.xml><?xml version="1.0" encoding="utf-8"?>
<sst xmlns="http://schemas.openxmlformats.org/spreadsheetml/2006/main" count="222" uniqueCount="71">
  <si>
    <t>AJUDA / APOIO</t>
  </si>
  <si>
    <t>Tipo de pagamento</t>
  </si>
  <si>
    <t>Pagamento efetuado a:</t>
  </si>
  <si>
    <t>Montante  
(mil euros)</t>
  </si>
  <si>
    <t>CALENDÁRIO DE PAGAMENTOS - RAA</t>
  </si>
  <si>
    <t xml:space="preserve">Nº Beneficiários </t>
  </si>
  <si>
    <t>NOVEMBRO</t>
  </si>
  <si>
    <t>NOVEMBRO Total</t>
  </si>
  <si>
    <t>SETEMBRO</t>
  </si>
  <si>
    <t>SETEMBRO Total</t>
  </si>
  <si>
    <t>2021 Total</t>
  </si>
  <si>
    <t>CAMPANHA 2021</t>
  </si>
  <si>
    <t>CAMPANHA 2021 Total</t>
  </si>
  <si>
    <t>OUTUBRO</t>
  </si>
  <si>
    <t>OUTUBRO Total</t>
  </si>
  <si>
    <t>M2.4.1 INVESTIMENTOS PARA A UTILIZAÇÃO SUSTENTÁVEL DE TERRAS FLORESTAIS - PRÉMIOS À MANUTENÇÃO E POR PERDA DE RENDIMENTO</t>
  </si>
  <si>
    <t>M8 INVESTIMENTOS NO DESENVOLVIMENTO DAS ZONAS FLORESTAIS E NA MELHORIA DA VIABILIDADE DAS FLORESTAS - PRÉMIOS</t>
  </si>
  <si>
    <t>M10.1 PAGAMENTO POR COMPROMISSOS RESPEITANTES AO AGROAMBIENTE E AO CLIMA
Intervenção 10.1.4 - Manutenção da Extensificação da Produção Pecuária</t>
  </si>
  <si>
    <t>M13.3 PAGAMENTOS COMPENSATÓRIOS A TÍTULO DE OUTRAS ZONAS AFETADAS POR CONDICIONANTES ESPECÍFICAS</t>
  </si>
  <si>
    <t>M15.1 PAGAMENTOS POR COMPROMISSOS SILVOAMBIENTAIS E CLIMÁTICOS</t>
  </si>
  <si>
    <t>Adiantamento 85%</t>
  </si>
  <si>
    <t>M10.1 PAGAMENTO POR COMPROMISSOS RESPEITANTES AO AGROAMBIENTE E AO CLIMA
(exceto Intervenção 10.1.4 - Manutenção da Extensificação da Produção Pecuária)</t>
  </si>
  <si>
    <t>M11 AGRICULTURA BIOLÓGICA</t>
  </si>
  <si>
    <t xml:space="preserve">1.1 PRODUÇÕES ANIMAIS - PRÉMIO À VACA ALEITANTE </t>
  </si>
  <si>
    <t>Adiantamento 70%</t>
  </si>
  <si>
    <t>1.2.1 PRODUÇÕES ANIMAIS - PRÉMIO AO ABATE DE BOVINOS - 1º Semestre</t>
  </si>
  <si>
    <t xml:space="preserve">1.4 PRODUÇÕES ANIMAIS - PRÉMIO À VACA LEITEIRA </t>
  </si>
  <si>
    <t>1.7 PRODUÇÕES ANIMAIS - PRÉMIO AOS PRODUTORES DE LEITE</t>
  </si>
  <si>
    <t>1.8.1 PRODUÇÕES ANIMAIS - AJUDA AO TRANSPORTE INTER-ILHAS DE JOVENS BOVINOS - 1º Semestre</t>
  </si>
  <si>
    <t xml:space="preserve">2.4 PRODUÇÕES VEGETAIS - AJUDA AOS PRODUTORES DE ANANÁS </t>
  </si>
  <si>
    <t>100%</t>
  </si>
  <si>
    <t>≤ 3</t>
  </si>
  <si>
    <t>1.5.1 PRODUÇÕES ANIMAIS - AJUDA AO ESCOAMENTO DE JOVENS BOVINOS DOS AÇORES  - 1º Semestre</t>
  </si>
  <si>
    <t>DEZEMBRO</t>
  </si>
  <si>
    <t>DEZEMBRO Total</t>
  </si>
  <si>
    <t>Saldo</t>
  </si>
  <si>
    <t>1ª Prestação 90%</t>
  </si>
  <si>
    <t xml:space="preserve">2.1 PRODUÇÕES VEGETAIS - AJUDA AOS PRODUTORES DE CULTURAS ARVENSES </t>
  </si>
  <si>
    <t>JANEIRO</t>
  </si>
  <si>
    <t>JANEIRO Total</t>
  </si>
  <si>
    <t>2022 Total</t>
  </si>
  <si>
    <t>2.6.1 PRODUÇÕES VEGETAIS - AJUDA AOS PRODUTORES DE BANANA - 1º Semestre</t>
  </si>
  <si>
    <t xml:space="preserve">2.2 PRODUÇÕES VEGETAIS - AJUDA AOS PRODUTORES DE CULTURAS TRADICIONAIS </t>
  </si>
  <si>
    <t>FEVEREIRO</t>
  </si>
  <si>
    <t>FEVEREIRO Total</t>
  </si>
  <si>
    <t xml:space="preserve">1.3 PRODUÇÕES ANIMAIS - PRÉMIO AOS PRODUTORES DE OVINOS E CAPRINOS </t>
  </si>
  <si>
    <t>MARÇO</t>
  </si>
  <si>
    <t>MARÇO Total</t>
  </si>
  <si>
    <t>2.5 PRODUÇÕES VEGETAIS - AJUDA À PRODUÇÃO DE HORTOFRUTIFLORÍCOLAS E OUTRAS CULTURAS</t>
  </si>
  <si>
    <t>ABRIL</t>
  </si>
  <si>
    <t>ABRIL Total</t>
  </si>
  <si>
    <t>M10.1 PAGAMENTO POR COMPROMISSOS RESPEITANTES AO AGROAMBIENTE E AO CLIMA</t>
  </si>
  <si>
    <t xml:space="preserve">1.2.2 PRODUÇÕES ANIMAIS - PRÉMIO AO ABATE DE BOVINOS - 2º Semestre </t>
  </si>
  <si>
    <t xml:space="preserve">2.3 PRODUÇÕES VEGETAIS - AJUDA À MANUTENÇÃO DA VINHA PARA A PRODUÇÃO DE VINHOS DOP E VINHOS COM IGP </t>
  </si>
  <si>
    <t xml:space="preserve">3.1 TRANSFORMAÇÃO - AJUDA À ARMAZENAGEM PRIVADA DE QUEIJOS "ILHA" E "SÃO JORGE" </t>
  </si>
  <si>
    <t>MAIO</t>
  </si>
  <si>
    <t>MAIO Total</t>
  </si>
  <si>
    <t>1.5.2 PRODUÇÕES ANIMAIS - AJUDA AO ESCOAMENTO DE JOVENS BOVINOS DOS AÇORES - 2º Semestre</t>
  </si>
  <si>
    <t>1.8.2 PRODUÇÕES ANIMAIS - AJUDA AO TRANSPORTE INTER-ILHAS DE JOVENS BOVINOS - 2º Semestre</t>
  </si>
  <si>
    <t>2ª Prestação</t>
  </si>
  <si>
    <t>JUNHO</t>
  </si>
  <si>
    <t>JUNHO Total</t>
  </si>
  <si>
    <t>1.6 PRODUÇÕES ANIMAIS - AJUDAS À INOVAÇÃO E QUALIDADE DAS PRODUÇÕES PECUÁRIAS AÇORIANAS</t>
  </si>
  <si>
    <t>1.9 PRODUÇÕES ANIMAIS - AJUDA AOS PRODUTORES APÍCOLAS</t>
  </si>
  <si>
    <t>2.6.2 PRODUÇÕES VEGETAIS - AJUDA AOS PRODUTORES DE BANANA - 2º Semestre</t>
  </si>
  <si>
    <t>3.2 TRANSFORMAÇÃO - AJUDA AO ACONDICIONAMENTO DE PRÓTEAS</t>
  </si>
  <si>
    <t>JULHO</t>
  </si>
  <si>
    <t>JULHO Total</t>
  </si>
  <si>
    <t>AGOSTO</t>
  </si>
  <si>
    <t>AGOSTO Total</t>
  </si>
  <si>
    <t>REEMBOLSO DA DISCIPLINA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</si>
</sst>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#,##0______;"/>
    <numFmt numFmtId="165" formatCode="[$-816]d/mmm/yy;@"/>
    <numFmt numFmtId="166" formatCode="#,##0_ ;\-#,##0\ "/>
    <numFmt numFmtId="167" formatCode="#,##0.0"/>
    <numFmt numFmtId="169" formatCode="#,##0.000"/>
  </numFmts>
  <fonts count="12" x14ac:knownFonts="1"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0" tint="-4.9989318521683403E-2"/>
      <name val="Verdana"/>
      <family val="2"/>
    </font>
    <font>
      <b/>
      <sz val="9"/>
      <color theme="0"/>
      <name val="Verdana"/>
      <family val="2"/>
    </font>
    <font>
      <sz val="9"/>
      <name val="Verdana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color rgb="FFD9D9D9"/>
      <name val="Arial"/>
      <family val="2"/>
    </font>
  </fonts>
  <fills count="8">
    <fill>
      <patternFill patternType="none"/>
    </fill>
    <fill>
      <patternFill patternType="gray125"/>
    </fill>
    <fill>
      <gradientFill degree="270">
        <stop position="0">
          <color theme="8"/>
        </stop>
        <stop position="1">
          <color theme="8" tint="-0.49803155613879818"/>
        </stop>
      </gradientFill>
    </fill>
    <fill>
      <patternFill patternType="solid">
        <fgColor rgb="FFEAEAEA"/>
        <bgColor indexed="64"/>
      </patternFill>
    </fill>
    <fill>
      <patternFill patternType="solid">
        <fgColor rgb="FFEAEAEA"/>
        <bgColor theme="4" tint="-0.249977111117893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92CDDC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49">
    <xf numFmtId="0" fontId="0" fillId="0" borderId="0" xfId="0"/>
    <xf numFmtId="0" fontId="2" fillId="0" borderId="0" xfId="0" applyFont="1" applyBorder="1" applyAlignment="1">
      <alignment vertical="center"/>
    </xf>
    <xf numFmtId="0" fontId="0" fillId="0" borderId="0" xfId="0" applyBorder="1"/>
    <xf numFmtId="0" fontId="4" fillId="0" borderId="0" xfId="0" applyFont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0" fontId="9" fillId="3" borderId="2" xfId="0" applyFont="1" applyFill="1" applyBorder="1" applyAlignment="1">
      <alignment vertical="center"/>
    </xf>
    <xf numFmtId="3" fontId="7" fillId="0" borderId="2" xfId="0" applyNumberFormat="1" applyFont="1" applyFill="1" applyBorder="1" applyAlignment="1">
      <alignment vertical="center"/>
    </xf>
    <xf numFmtId="3" fontId="7" fillId="0" borderId="3" xfId="0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 indent="2"/>
    </xf>
    <xf numFmtId="3" fontId="7" fillId="0" borderId="3" xfId="0" applyNumberFormat="1" applyFont="1" applyFill="1" applyBorder="1" applyAlignment="1">
      <alignment horizontal="right" vertical="center"/>
    </xf>
    <xf numFmtId="165" fontId="7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indent="1"/>
    </xf>
    <xf numFmtId="164" fontId="3" fillId="2" borderId="0" xfId="2" applyNumberFormat="1" applyFont="1" applyFill="1" applyBorder="1" applyAlignment="1">
      <alignment horizontal="left" vertical="center"/>
    </xf>
    <xf numFmtId="164" fontId="3" fillId="2" borderId="0" xfId="2" applyNumberFormat="1" applyFont="1" applyFill="1" applyBorder="1" applyAlignment="1">
      <alignment horizontal="right" vertical="center"/>
    </xf>
    <xf numFmtId="0" fontId="5" fillId="0" borderId="0" xfId="2" applyFont="1" applyFill="1" applyAlignment="1">
      <alignment vertical="center"/>
    </xf>
    <xf numFmtId="0" fontId="5" fillId="0" borderId="0" xfId="2" applyFont="1" applyFill="1" applyAlignment="1">
      <alignment horizontal="left" vertical="center"/>
    </xf>
    <xf numFmtId="0" fontId="5" fillId="0" borderId="0" xfId="2"/>
    <xf numFmtId="0" fontId="7" fillId="4" borderId="0" xfId="0" applyFont="1" applyFill="1" applyBorder="1" applyAlignment="1">
      <alignment vertical="center" wrapText="1"/>
    </xf>
    <xf numFmtId="0" fontId="8" fillId="4" borderId="0" xfId="0" applyFont="1" applyFill="1" applyBorder="1" applyAlignment="1">
      <alignment horizontal="center" vertical="center" wrapText="1"/>
    </xf>
    <xf numFmtId="3" fontId="8" fillId="4" borderId="4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 indent="1"/>
    </xf>
    <xf numFmtId="0" fontId="9" fillId="3" borderId="3" xfId="0" applyFont="1" applyFill="1" applyBorder="1" applyAlignment="1">
      <alignment vertical="center"/>
    </xf>
    <xf numFmtId="0" fontId="9" fillId="5" borderId="5" xfId="0" applyFont="1" applyFill="1" applyBorder="1" applyAlignment="1">
      <alignment horizontal="left" vertical="center" indent="1"/>
    </xf>
    <xf numFmtId="0" fontId="9" fillId="5" borderId="6" xfId="0" applyFont="1" applyFill="1" applyBorder="1" applyAlignment="1">
      <alignment vertical="center"/>
    </xf>
    <xf numFmtId="3" fontId="9" fillId="5" borderId="6" xfId="0" applyNumberFormat="1" applyFont="1" applyFill="1" applyBorder="1" applyAlignment="1">
      <alignment vertical="center"/>
    </xf>
    <xf numFmtId="3" fontId="11" fillId="5" borderId="7" xfId="0" applyNumberFormat="1" applyFont="1" applyFill="1" applyBorder="1" applyAlignment="1">
      <alignment vertical="center"/>
    </xf>
    <xf numFmtId="0" fontId="5" fillId="0" borderId="0" xfId="2" applyBorder="1"/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0" fillId="6" borderId="1" xfId="0" applyFont="1" applyFill="1" applyBorder="1" applyAlignment="1">
      <alignment horizontal="left" vertical="center"/>
    </xf>
    <xf numFmtId="0" fontId="6" fillId="6" borderId="2" xfId="0" applyFont="1" applyFill="1" applyBorder="1" applyAlignment="1">
      <alignment vertical="center"/>
    </xf>
    <xf numFmtId="166" fontId="10" fillId="6" borderId="2" xfId="1" applyNumberFormat="1" applyFont="1" applyFill="1" applyBorder="1" applyAlignment="1">
      <alignment vertical="center"/>
    </xf>
    <xf numFmtId="0" fontId="6" fillId="6" borderId="3" xfId="0" applyFont="1" applyFill="1" applyBorder="1" applyAlignment="1">
      <alignment vertical="center"/>
    </xf>
    <xf numFmtId="166" fontId="10" fillId="2" borderId="2" xfId="0" applyNumberFormat="1" applyFont="1" applyFill="1" applyBorder="1" applyAlignment="1">
      <alignment vertical="center"/>
    </xf>
    <xf numFmtId="166" fontId="5" fillId="0" borderId="0" xfId="0" applyNumberFormat="1" applyFont="1"/>
    <xf numFmtId="3" fontId="7" fillId="7" borderId="2" xfId="0" applyNumberFormat="1" applyFont="1" applyFill="1" applyBorder="1" applyAlignment="1">
      <alignment vertical="center"/>
    </xf>
    <xf numFmtId="167" fontId="7" fillId="0" borderId="2" xfId="0" applyNumberFormat="1" applyFont="1" applyFill="1" applyBorder="1" applyAlignment="1">
      <alignment vertical="center"/>
    </xf>
    <xf numFmtId="0" fontId="8" fillId="7" borderId="1" xfId="0" applyFont="1" applyFill="1" applyBorder="1" applyAlignment="1">
      <alignment horizontal="left" vertical="center" wrapText="1" indent="2"/>
    </xf>
    <xf numFmtId="3" fontId="7" fillId="7" borderId="3" xfId="0" applyNumberFormat="1" applyFont="1" applyFill="1" applyBorder="1" applyAlignment="1">
      <alignment horizontal="right" vertical="center"/>
    </xf>
    <xf numFmtId="167" fontId="7" fillId="7" borderId="2" xfId="0" applyNumberFormat="1" applyFont="1" applyFill="1" applyBorder="1" applyAlignment="1">
      <alignment vertical="center"/>
    </xf>
    <xf numFmtId="169" fontId="0" fillId="0" borderId="0" xfId="0" applyNumberFormat="1"/>
  </cellXfs>
  <cellStyles count="3">
    <cellStyle name="Normal" xfId="0" builtinId="0"/>
    <cellStyle name="Normal 2" xfId="2"/>
    <cellStyle name="Vírgula" xfId="1" builtinId="3"/>
  </cellStyles>
  <dxfs count="12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T624"/>
  <sheetViews>
    <sheetView showGridLines="0" tabSelected="1" zoomScaleNormal="100" workbookViewId="0">
      <pane ySplit="3" topLeftCell="A110" activePane="bottomLeft" state="frozen"/>
      <selection pane="bottomLeft"/>
    </sheetView>
  </sheetViews>
  <sheetFormatPr defaultRowHeight="12.75" x14ac:dyDescent="0.2"/>
  <cols>
    <col min="1" max="1" width="1.42578125" style="9" customWidth="1"/>
    <col min="2" max="2" width="75.28515625" style="9" customWidth="1"/>
    <col min="3" max="3" width="20.5703125" style="9" customWidth="1"/>
    <col min="4" max="4" width="14.42578125" style="9" customWidth="1"/>
    <col min="5" max="5" width="12.140625" style="9" customWidth="1"/>
    <col min="6" max="6" width="10.85546875" style="9" customWidth="1"/>
    <col min="7" max="7" width="11.85546875" bestFit="1" customWidth="1"/>
  </cols>
  <sheetData>
    <row r="1" spans="2:202" s="1" customFormat="1" ht="21.75" customHeight="1" x14ac:dyDescent="0.2">
      <c r="B1" s="19" t="s">
        <v>4</v>
      </c>
      <c r="C1" s="19"/>
      <c r="D1" s="20"/>
      <c r="E1" s="20"/>
      <c r="F1" s="20" t="s">
        <v>11</v>
      </c>
      <c r="G1" s="2"/>
      <c r="H1" s="2"/>
      <c r="I1" s="2"/>
      <c r="J1" s="2"/>
      <c r="K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</row>
    <row r="2" spans="2:202" s="4" customFormat="1" x14ac:dyDescent="0.2">
      <c r="B2" s="21"/>
      <c r="C2" s="22"/>
      <c r="D2" s="23"/>
      <c r="E2" s="23"/>
      <c r="F2" s="33"/>
      <c r="G2"/>
      <c r="H2"/>
      <c r="I2"/>
      <c r="J2"/>
      <c r="K2"/>
      <c r="L2" s="5"/>
    </row>
    <row r="3" spans="2:202" s="6" customFormat="1" ht="22.5" x14ac:dyDescent="0.2">
      <c r="B3" s="24" t="s">
        <v>0</v>
      </c>
      <c r="C3" s="25" t="s">
        <v>1</v>
      </c>
      <c r="D3" s="25" t="s">
        <v>2</v>
      </c>
      <c r="E3" s="26" t="s">
        <v>3</v>
      </c>
      <c r="F3" s="26" t="s">
        <v>5</v>
      </c>
      <c r="G3"/>
      <c r="H3" s="7"/>
      <c r="I3" s="7"/>
      <c r="J3" s="7"/>
      <c r="K3" s="7"/>
      <c r="L3" s="8"/>
      <c r="M3" s="8"/>
    </row>
    <row r="4" spans="2:202" s="9" customFormat="1" ht="15" x14ac:dyDescent="0.2">
      <c r="B4" s="34">
        <v>2021</v>
      </c>
      <c r="C4" s="35"/>
      <c r="D4" s="35"/>
      <c r="E4" s="35"/>
      <c r="F4" s="36"/>
      <c r="G4"/>
      <c r="H4" s="7"/>
      <c r="I4" s="7"/>
      <c r="J4" s="7"/>
      <c r="K4" s="7"/>
      <c r="L4" s="7"/>
      <c r="M4" s="7"/>
    </row>
    <row r="5" spans="2:202" s="9" customFormat="1" ht="12.75" customHeight="1" x14ac:dyDescent="0.2">
      <c r="B5" s="11" t="s">
        <v>8</v>
      </c>
      <c r="C5" s="12"/>
      <c r="D5" s="12"/>
      <c r="E5" s="12"/>
      <c r="F5" s="28"/>
      <c r="G5"/>
      <c r="H5" s="7"/>
      <c r="I5" s="7"/>
      <c r="J5" s="7"/>
      <c r="K5" s="7"/>
      <c r="L5" s="7"/>
      <c r="M5" s="7"/>
    </row>
    <row r="6" spans="2:202" s="9" customFormat="1" ht="26.25" customHeight="1" x14ac:dyDescent="0.2">
      <c r="B6" s="15" t="s">
        <v>15</v>
      </c>
      <c r="C6" s="27" t="s">
        <v>20</v>
      </c>
      <c r="D6" s="17">
        <v>44469</v>
      </c>
      <c r="E6" s="13">
        <v>18.892990000000001</v>
      </c>
      <c r="F6" s="16">
        <v>14</v>
      </c>
      <c r="G6"/>
      <c r="H6" s="7"/>
      <c r="I6" s="7"/>
      <c r="J6" s="7"/>
      <c r="K6" s="7"/>
      <c r="L6" s="7"/>
      <c r="M6" s="7"/>
    </row>
    <row r="7" spans="2:202" s="9" customFormat="1" ht="26.25" customHeight="1" x14ac:dyDescent="0.2">
      <c r="B7" s="15" t="s">
        <v>16</v>
      </c>
      <c r="C7" s="27" t="s">
        <v>20</v>
      </c>
      <c r="D7" s="17">
        <v>44469</v>
      </c>
      <c r="E7" s="13">
        <v>102.77760000000001</v>
      </c>
      <c r="F7" s="14">
        <v>12</v>
      </c>
      <c r="G7"/>
      <c r="H7" s="7"/>
      <c r="I7" s="7"/>
      <c r="J7" s="7"/>
      <c r="K7" s="7"/>
      <c r="L7" s="7"/>
      <c r="M7" s="7"/>
    </row>
    <row r="8" spans="2:202" s="9" customFormat="1" ht="26.25" customHeight="1" x14ac:dyDescent="0.2">
      <c r="B8" s="15" t="s">
        <v>17</v>
      </c>
      <c r="C8" s="27" t="s">
        <v>20</v>
      </c>
      <c r="D8" s="17">
        <v>44469</v>
      </c>
      <c r="E8" s="13">
        <v>6956.0991799999993</v>
      </c>
      <c r="F8" s="16">
        <v>1478</v>
      </c>
      <c r="G8"/>
      <c r="H8" s="7"/>
      <c r="I8" s="7"/>
      <c r="J8" s="7"/>
      <c r="K8" s="7"/>
      <c r="L8" s="7"/>
      <c r="M8" s="7"/>
    </row>
    <row r="9" spans="2:202" s="9" customFormat="1" ht="26.25" customHeight="1" x14ac:dyDescent="0.2">
      <c r="B9" s="15" t="s">
        <v>18</v>
      </c>
      <c r="C9" s="27" t="s">
        <v>20</v>
      </c>
      <c r="D9" s="17">
        <v>44469</v>
      </c>
      <c r="E9" s="13">
        <v>13173.1203</v>
      </c>
      <c r="F9" s="16">
        <v>6975</v>
      </c>
      <c r="G9"/>
      <c r="H9" s="7"/>
      <c r="I9" s="7"/>
      <c r="J9" s="7"/>
      <c r="K9" s="7"/>
      <c r="L9" s="7"/>
      <c r="M9" s="7"/>
    </row>
    <row r="10" spans="2:202" s="9" customFormat="1" ht="23.25" customHeight="1" x14ac:dyDescent="0.2">
      <c r="B10" s="15" t="s">
        <v>19</v>
      </c>
      <c r="C10" s="27" t="s">
        <v>20</v>
      </c>
      <c r="D10" s="17">
        <v>44469</v>
      </c>
      <c r="E10" s="13">
        <v>475.81195000000002</v>
      </c>
      <c r="F10" s="16">
        <v>44</v>
      </c>
      <c r="G10"/>
      <c r="H10" s="7"/>
      <c r="I10" s="7"/>
      <c r="J10" s="7"/>
      <c r="K10" s="7"/>
      <c r="L10" s="7"/>
      <c r="M10" s="7"/>
    </row>
    <row r="11" spans="2:202" s="9" customFormat="1" ht="19.5" customHeight="1" x14ac:dyDescent="0.2">
      <c r="B11" s="29" t="s">
        <v>9</v>
      </c>
      <c r="C11" s="30"/>
      <c r="D11" s="30"/>
      <c r="E11" s="31">
        <f>SUM(E6:E10)</f>
        <v>20726.702020000001</v>
      </c>
      <c r="F11" s="32"/>
      <c r="G11"/>
      <c r="H11" s="7"/>
      <c r="I11" s="7"/>
      <c r="J11" s="7"/>
      <c r="K11" s="7"/>
      <c r="L11" s="7"/>
      <c r="M11" s="7"/>
    </row>
    <row r="12" spans="2:202" s="9" customFormat="1" ht="12.75" customHeight="1" x14ac:dyDescent="0.2">
      <c r="B12" s="11" t="s">
        <v>13</v>
      </c>
      <c r="C12" s="12"/>
      <c r="D12" s="12"/>
      <c r="E12" s="12"/>
      <c r="F12" s="28"/>
      <c r="G12"/>
      <c r="H12" s="7"/>
      <c r="I12" s="7"/>
      <c r="J12" s="7"/>
      <c r="K12" s="7"/>
      <c r="L12" s="7"/>
      <c r="M12" s="7"/>
    </row>
    <row r="13" spans="2:202" s="9" customFormat="1" ht="26.25" customHeight="1" x14ac:dyDescent="0.2">
      <c r="B13" s="15" t="s">
        <v>21</v>
      </c>
      <c r="C13" s="18" t="s">
        <v>20</v>
      </c>
      <c r="D13" s="17">
        <v>44498</v>
      </c>
      <c r="E13" s="43">
        <v>2286.5466499999998</v>
      </c>
      <c r="F13" s="14">
        <v>1620</v>
      </c>
      <c r="G13"/>
      <c r="H13" s="7"/>
      <c r="I13" s="7"/>
      <c r="J13" s="7"/>
      <c r="K13" s="7"/>
      <c r="L13" s="7"/>
      <c r="M13" s="7"/>
    </row>
    <row r="14" spans="2:202" s="9" customFormat="1" ht="21.75" customHeight="1" x14ac:dyDescent="0.2">
      <c r="B14" s="15" t="s">
        <v>22</v>
      </c>
      <c r="C14" s="18" t="s">
        <v>20</v>
      </c>
      <c r="D14" s="17">
        <v>44498</v>
      </c>
      <c r="E14" s="43">
        <v>369.50433000000004</v>
      </c>
      <c r="F14" s="14">
        <v>109</v>
      </c>
      <c r="G14"/>
      <c r="H14" s="7"/>
      <c r="I14" s="7"/>
      <c r="J14" s="7"/>
      <c r="K14" s="7"/>
      <c r="L14" s="7"/>
      <c r="M14" s="7"/>
    </row>
    <row r="15" spans="2:202" s="9" customFormat="1" ht="21.75" customHeight="1" x14ac:dyDescent="0.2">
      <c r="B15" s="15" t="s">
        <v>23</v>
      </c>
      <c r="C15" s="18" t="s">
        <v>24</v>
      </c>
      <c r="D15" s="17">
        <v>44498</v>
      </c>
      <c r="E15" s="43">
        <v>6915.9261299999998</v>
      </c>
      <c r="F15" s="14">
        <v>1906</v>
      </c>
      <c r="G15"/>
      <c r="H15" s="7"/>
      <c r="I15" s="7"/>
      <c r="J15" s="7"/>
      <c r="K15" s="7"/>
      <c r="L15" s="7"/>
      <c r="M15" s="7"/>
    </row>
    <row r="16" spans="2:202" s="9" customFormat="1" ht="21.75" customHeight="1" x14ac:dyDescent="0.2">
      <c r="B16" s="15" t="s">
        <v>25</v>
      </c>
      <c r="C16" s="18" t="s">
        <v>24</v>
      </c>
      <c r="D16" s="17">
        <v>44498</v>
      </c>
      <c r="E16" s="43">
        <v>5261.31041</v>
      </c>
      <c r="F16" s="14">
        <v>4682</v>
      </c>
      <c r="G16"/>
      <c r="H16" s="7"/>
      <c r="I16" s="7"/>
      <c r="J16" s="7"/>
      <c r="K16" s="7"/>
      <c r="L16" s="7"/>
      <c r="M16" s="7"/>
    </row>
    <row r="17" spans="2:13" s="9" customFormat="1" ht="21.75" customHeight="1" x14ac:dyDescent="0.2">
      <c r="B17" s="15" t="s">
        <v>26</v>
      </c>
      <c r="C17" s="18" t="s">
        <v>24</v>
      </c>
      <c r="D17" s="17">
        <v>44498</v>
      </c>
      <c r="E17" s="43">
        <v>9383.6855999999989</v>
      </c>
      <c r="F17" s="14">
        <v>2392</v>
      </c>
      <c r="G17"/>
      <c r="H17" s="7"/>
      <c r="I17" s="7"/>
      <c r="J17" s="7"/>
      <c r="K17" s="7"/>
      <c r="L17" s="7"/>
      <c r="M17" s="7"/>
    </row>
    <row r="18" spans="2:13" s="9" customFormat="1" ht="21.75" customHeight="1" x14ac:dyDescent="0.2">
      <c r="B18" s="15" t="s">
        <v>27</v>
      </c>
      <c r="C18" s="18" t="s">
        <v>24</v>
      </c>
      <c r="D18" s="17">
        <v>44498</v>
      </c>
      <c r="E18" s="43">
        <v>16343.533310000001</v>
      </c>
      <c r="F18" s="14">
        <v>2344</v>
      </c>
      <c r="G18"/>
      <c r="H18" s="7"/>
      <c r="I18" s="7"/>
      <c r="J18" s="7"/>
      <c r="K18" s="7"/>
      <c r="L18" s="7"/>
      <c r="M18" s="7"/>
    </row>
    <row r="19" spans="2:13" s="9" customFormat="1" ht="26.25" customHeight="1" x14ac:dyDescent="0.2">
      <c r="B19" s="15" t="s">
        <v>28</v>
      </c>
      <c r="C19" s="18" t="s">
        <v>24</v>
      </c>
      <c r="D19" s="17">
        <v>44498</v>
      </c>
      <c r="E19" s="43">
        <v>43.930370000000003</v>
      </c>
      <c r="F19" s="14">
        <v>132</v>
      </c>
      <c r="G19"/>
      <c r="H19" s="7"/>
      <c r="I19" s="7"/>
      <c r="J19" s="7"/>
      <c r="K19" s="7"/>
      <c r="L19" s="7"/>
      <c r="M19" s="7"/>
    </row>
    <row r="20" spans="2:13" s="9" customFormat="1" ht="21.75" customHeight="1" x14ac:dyDescent="0.2">
      <c r="B20" s="15" t="s">
        <v>29</v>
      </c>
      <c r="C20" s="18" t="s">
        <v>24</v>
      </c>
      <c r="D20" s="17">
        <v>44498</v>
      </c>
      <c r="E20" s="13">
        <v>2197.7132299999998</v>
      </c>
      <c r="F20" s="16">
        <v>208</v>
      </c>
      <c r="G20"/>
      <c r="H20" s="7"/>
      <c r="I20" s="7"/>
      <c r="J20" s="7"/>
      <c r="K20" s="7"/>
      <c r="L20" s="7"/>
      <c r="M20" s="7"/>
    </row>
    <row r="21" spans="2:13" s="9" customFormat="1" ht="19.5" customHeight="1" x14ac:dyDescent="0.2">
      <c r="B21" s="29" t="s">
        <v>14</v>
      </c>
      <c r="C21" s="30"/>
      <c r="D21" s="30"/>
      <c r="E21" s="31">
        <f>SUM(E13:E20)</f>
        <v>42802.150030000004</v>
      </c>
      <c r="F21" s="32"/>
      <c r="G21"/>
      <c r="H21" s="7"/>
      <c r="I21" s="7"/>
      <c r="J21" s="7"/>
      <c r="K21" s="7"/>
      <c r="L21" s="7"/>
      <c r="M21" s="7"/>
    </row>
    <row r="22" spans="2:13" s="9" customFormat="1" ht="12.75" customHeight="1" x14ac:dyDescent="0.2">
      <c r="B22" s="11" t="s">
        <v>6</v>
      </c>
      <c r="C22" s="12"/>
      <c r="D22" s="12"/>
      <c r="E22" s="12"/>
      <c r="F22" s="28"/>
      <c r="G22"/>
      <c r="H22" s="7"/>
      <c r="I22" s="7"/>
      <c r="J22" s="7"/>
      <c r="K22" s="7"/>
      <c r="L22" s="7"/>
      <c r="M22" s="7"/>
    </row>
    <row r="23" spans="2:13" s="9" customFormat="1" ht="25.5" customHeight="1" x14ac:dyDescent="0.2">
      <c r="B23" s="15" t="s">
        <v>21</v>
      </c>
      <c r="C23" s="27" t="s">
        <v>20</v>
      </c>
      <c r="D23" s="17">
        <v>44519</v>
      </c>
      <c r="E23" s="13">
        <v>8.9794</v>
      </c>
      <c r="F23" s="16" t="s">
        <v>31</v>
      </c>
      <c r="G23"/>
      <c r="H23" s="7"/>
      <c r="I23" s="7"/>
      <c r="J23" s="7"/>
      <c r="K23" s="7"/>
      <c r="L23" s="7"/>
      <c r="M23" s="7"/>
    </row>
    <row r="24" spans="2:13" s="9" customFormat="1" ht="23.25" customHeight="1" x14ac:dyDescent="0.2">
      <c r="B24" s="15" t="s">
        <v>19</v>
      </c>
      <c r="C24" s="27" t="s">
        <v>20</v>
      </c>
      <c r="D24" s="17">
        <v>44519</v>
      </c>
      <c r="E24" s="13">
        <v>4.4880000000000004</v>
      </c>
      <c r="F24" s="16" t="s">
        <v>31</v>
      </c>
      <c r="G24"/>
      <c r="H24" s="7"/>
      <c r="I24" s="7"/>
      <c r="J24" s="7"/>
      <c r="K24" s="7"/>
      <c r="L24" s="7"/>
      <c r="M24" s="7"/>
    </row>
    <row r="25" spans="2:13" s="9" customFormat="1" ht="24.75" customHeight="1" x14ac:dyDescent="0.2">
      <c r="B25" s="15" t="s">
        <v>32</v>
      </c>
      <c r="C25" s="27" t="s">
        <v>24</v>
      </c>
      <c r="D25" s="17">
        <v>44530</v>
      </c>
      <c r="E25" s="13">
        <v>203.88173</v>
      </c>
      <c r="F25" s="16">
        <v>494</v>
      </c>
      <c r="G25"/>
      <c r="H25" s="7"/>
      <c r="I25" s="7"/>
      <c r="J25" s="7"/>
      <c r="K25" s="7"/>
      <c r="L25" s="7"/>
      <c r="M25" s="7"/>
    </row>
    <row r="26" spans="2:13" s="9" customFormat="1" ht="19.5" customHeight="1" x14ac:dyDescent="0.2">
      <c r="B26" s="29" t="s">
        <v>7</v>
      </c>
      <c r="C26" s="30"/>
      <c r="D26" s="30"/>
      <c r="E26" s="31">
        <f>SUM(E23:E25)</f>
        <v>217.34913</v>
      </c>
      <c r="F26" s="32"/>
      <c r="G26"/>
      <c r="H26" s="7"/>
      <c r="I26" s="7"/>
      <c r="J26" s="7"/>
      <c r="K26" s="7"/>
      <c r="L26" s="7"/>
      <c r="M26" s="7"/>
    </row>
    <row r="27" spans="2:13" s="9" customFormat="1" ht="12.75" customHeight="1" x14ac:dyDescent="0.2">
      <c r="B27" s="11" t="s">
        <v>33</v>
      </c>
      <c r="C27" s="12"/>
      <c r="D27" s="12"/>
      <c r="E27" s="12"/>
      <c r="F27" s="28"/>
      <c r="G27"/>
      <c r="H27" s="7"/>
      <c r="I27" s="7"/>
      <c r="J27" s="7"/>
      <c r="K27" s="7"/>
      <c r="L27" s="7"/>
      <c r="M27" s="7"/>
    </row>
    <row r="28" spans="2:13" s="9" customFormat="1" ht="19.5" customHeight="1" x14ac:dyDescent="0.2">
      <c r="B28" s="15" t="s">
        <v>23</v>
      </c>
      <c r="C28" s="27" t="s">
        <v>35</v>
      </c>
      <c r="D28" s="17">
        <v>44560</v>
      </c>
      <c r="E28" s="13">
        <v>2954.0288399999999</v>
      </c>
      <c r="F28" s="16">
        <v>1908</v>
      </c>
      <c r="G28"/>
      <c r="H28" s="7"/>
      <c r="I28" s="7"/>
      <c r="J28" s="7"/>
      <c r="K28" s="7"/>
      <c r="L28" s="7"/>
      <c r="M28" s="7"/>
    </row>
    <row r="29" spans="2:13" s="9" customFormat="1" ht="19.5" customHeight="1" x14ac:dyDescent="0.2">
      <c r="B29" s="15" t="s">
        <v>25</v>
      </c>
      <c r="C29" s="27" t="s">
        <v>36</v>
      </c>
      <c r="D29" s="17">
        <v>44560</v>
      </c>
      <c r="E29" s="13">
        <v>1406.8916300000001</v>
      </c>
      <c r="F29" s="16">
        <v>4528</v>
      </c>
      <c r="G29"/>
      <c r="H29" s="7"/>
      <c r="I29" s="7"/>
      <c r="J29" s="7"/>
      <c r="K29" s="7"/>
      <c r="L29" s="7"/>
      <c r="M29" s="7"/>
    </row>
    <row r="30" spans="2:13" s="9" customFormat="1" ht="19.5" customHeight="1" x14ac:dyDescent="0.2">
      <c r="B30" s="15" t="s">
        <v>26</v>
      </c>
      <c r="C30" s="27" t="s">
        <v>35</v>
      </c>
      <c r="D30" s="17">
        <v>44560</v>
      </c>
      <c r="E30" s="13">
        <v>3992.53721</v>
      </c>
      <c r="F30" s="16">
        <v>2391</v>
      </c>
      <c r="G30"/>
      <c r="H30" s="7"/>
      <c r="I30" s="7"/>
      <c r="J30" s="7"/>
      <c r="K30" s="7"/>
      <c r="L30" s="7"/>
      <c r="M30" s="7"/>
    </row>
    <row r="31" spans="2:13" s="9" customFormat="1" ht="19.5" customHeight="1" x14ac:dyDescent="0.2">
      <c r="B31" s="15" t="s">
        <v>27</v>
      </c>
      <c r="C31" s="27" t="s">
        <v>35</v>
      </c>
      <c r="D31" s="17">
        <v>44560</v>
      </c>
      <c r="E31" s="13">
        <v>7018.029050000001</v>
      </c>
      <c r="F31" s="16">
        <v>2340</v>
      </c>
      <c r="G31"/>
      <c r="H31" s="7"/>
      <c r="I31" s="7"/>
      <c r="J31" s="7"/>
      <c r="K31" s="7"/>
      <c r="L31" s="7"/>
      <c r="M31" s="7"/>
    </row>
    <row r="32" spans="2:13" s="9" customFormat="1" ht="25.5" customHeight="1" x14ac:dyDescent="0.2">
      <c r="B32" s="15" t="s">
        <v>28</v>
      </c>
      <c r="C32" s="27" t="s">
        <v>24</v>
      </c>
      <c r="D32" s="17">
        <v>44560</v>
      </c>
      <c r="E32" s="44">
        <v>0.37862000000000001</v>
      </c>
      <c r="F32" s="16" t="s">
        <v>31</v>
      </c>
      <c r="G32"/>
      <c r="H32" s="7"/>
      <c r="I32" s="7"/>
      <c r="J32" s="7"/>
      <c r="K32" s="7"/>
      <c r="L32" s="7"/>
      <c r="M32" s="7"/>
    </row>
    <row r="33" spans="2:13" s="9" customFormat="1" ht="19.5" customHeight="1" x14ac:dyDescent="0.2">
      <c r="B33" s="15" t="s">
        <v>37</v>
      </c>
      <c r="C33" s="27" t="s">
        <v>36</v>
      </c>
      <c r="D33" s="17">
        <v>44560</v>
      </c>
      <c r="E33" s="13">
        <v>4798.5954000000002</v>
      </c>
      <c r="F33" s="16">
        <v>3182</v>
      </c>
      <c r="G33"/>
      <c r="H33" s="7"/>
      <c r="I33" s="7"/>
      <c r="J33" s="7"/>
      <c r="K33" s="7"/>
      <c r="L33" s="7"/>
      <c r="M33" s="7"/>
    </row>
    <row r="34" spans="2:13" s="9" customFormat="1" ht="19.5" customHeight="1" x14ac:dyDescent="0.2">
      <c r="B34" s="15" t="s">
        <v>29</v>
      </c>
      <c r="C34" s="27" t="s">
        <v>36</v>
      </c>
      <c r="D34" s="17">
        <v>44560</v>
      </c>
      <c r="E34" s="13">
        <v>678.09039000000007</v>
      </c>
      <c r="F34" s="16">
        <v>210</v>
      </c>
      <c r="G34"/>
      <c r="H34" s="7"/>
      <c r="I34" s="7"/>
      <c r="J34" s="7"/>
      <c r="K34" s="7"/>
      <c r="L34" s="7"/>
      <c r="M34" s="7"/>
    </row>
    <row r="35" spans="2:13" s="9" customFormat="1" ht="19.5" customHeight="1" x14ac:dyDescent="0.2">
      <c r="B35" s="29" t="s">
        <v>34</v>
      </c>
      <c r="C35" s="30"/>
      <c r="D35" s="30"/>
      <c r="E35" s="31">
        <f>SUM(E28:E34)</f>
        <v>20848.55114</v>
      </c>
      <c r="F35" s="32"/>
      <c r="G35"/>
      <c r="H35" s="7"/>
      <c r="I35" s="7"/>
      <c r="J35" s="7"/>
      <c r="K35" s="7"/>
      <c r="L35" s="7"/>
      <c r="M35" s="7"/>
    </row>
    <row r="36" spans="2:13" s="9" customFormat="1" ht="19.5" customHeight="1" x14ac:dyDescent="0.2">
      <c r="B36" s="37" t="s">
        <v>10</v>
      </c>
      <c r="C36" s="38"/>
      <c r="D36" s="38"/>
      <c r="E36" s="39">
        <f>+E11+E21+E26+E35</f>
        <v>84594.75232</v>
      </c>
      <c r="F36" s="40"/>
      <c r="G36"/>
      <c r="H36" s="7"/>
      <c r="I36" s="7"/>
      <c r="J36" s="7"/>
      <c r="K36" s="7"/>
      <c r="L36" s="7"/>
      <c r="M36" s="7"/>
    </row>
    <row r="37" spans="2:13" s="9" customFormat="1" ht="15" x14ac:dyDescent="0.2">
      <c r="B37" s="34">
        <v>2022</v>
      </c>
      <c r="C37" s="35"/>
      <c r="D37" s="35"/>
      <c r="E37" s="35"/>
      <c r="F37" s="36"/>
      <c r="G37"/>
      <c r="H37" s="7"/>
      <c r="I37" s="7"/>
      <c r="J37" s="7"/>
      <c r="K37" s="7"/>
      <c r="L37" s="7"/>
      <c r="M37" s="7"/>
    </row>
    <row r="38" spans="2:13" s="9" customFormat="1" ht="12.75" customHeight="1" x14ac:dyDescent="0.2">
      <c r="B38" s="11" t="s">
        <v>38</v>
      </c>
      <c r="C38" s="12"/>
      <c r="D38" s="12"/>
      <c r="E38" s="12"/>
      <c r="F38" s="28"/>
      <c r="G38"/>
      <c r="H38" s="7"/>
      <c r="I38" s="7"/>
      <c r="J38" s="7"/>
      <c r="K38" s="7"/>
      <c r="L38" s="7"/>
      <c r="M38" s="7"/>
    </row>
    <row r="39" spans="2:13" s="9" customFormat="1" ht="19.5" customHeight="1" x14ac:dyDescent="0.2">
      <c r="B39" s="15" t="s">
        <v>25</v>
      </c>
      <c r="C39" s="27" t="s">
        <v>36</v>
      </c>
      <c r="D39" s="17">
        <v>44592</v>
      </c>
      <c r="E39" s="13">
        <v>97.714190000000002</v>
      </c>
      <c r="F39" s="16">
        <v>157</v>
      </c>
      <c r="G39"/>
      <c r="H39" s="7"/>
      <c r="I39" s="7"/>
      <c r="J39" s="7"/>
      <c r="K39" s="7"/>
      <c r="L39" s="7"/>
      <c r="M39" s="7"/>
    </row>
    <row r="40" spans="2:13" s="9" customFormat="1" ht="19.5" customHeight="1" x14ac:dyDescent="0.2">
      <c r="B40" s="15" t="s">
        <v>26</v>
      </c>
      <c r="C40" s="27" t="s">
        <v>35</v>
      </c>
      <c r="D40" s="17">
        <v>44592</v>
      </c>
      <c r="E40" s="13">
        <v>7.1914300000000004</v>
      </c>
      <c r="F40" s="16" t="s">
        <v>31</v>
      </c>
      <c r="G40"/>
      <c r="H40" s="7"/>
      <c r="I40" s="7"/>
      <c r="J40" s="7"/>
      <c r="K40" s="7"/>
      <c r="L40" s="7"/>
      <c r="M40" s="7"/>
    </row>
    <row r="41" spans="2:13" s="9" customFormat="1" ht="19.5" customHeight="1" x14ac:dyDescent="0.2">
      <c r="B41" s="15" t="s">
        <v>27</v>
      </c>
      <c r="C41" s="27" t="s">
        <v>35</v>
      </c>
      <c r="D41" s="17">
        <v>44592</v>
      </c>
      <c r="E41" s="13">
        <v>9.8427199999999999</v>
      </c>
      <c r="F41" s="16" t="s">
        <v>31</v>
      </c>
      <c r="G41"/>
      <c r="H41" s="7"/>
      <c r="I41" s="7"/>
      <c r="J41" s="7"/>
      <c r="K41" s="7"/>
      <c r="L41" s="7"/>
      <c r="M41" s="7"/>
    </row>
    <row r="42" spans="2:13" s="9" customFormat="1" ht="19.5" customHeight="1" x14ac:dyDescent="0.2">
      <c r="B42" s="15" t="s">
        <v>37</v>
      </c>
      <c r="C42" s="27" t="s">
        <v>36</v>
      </c>
      <c r="D42" s="17">
        <v>44592</v>
      </c>
      <c r="E42" s="13">
        <v>20.891970000000001</v>
      </c>
      <c r="F42" s="16">
        <v>8</v>
      </c>
      <c r="G42"/>
      <c r="H42" s="7"/>
      <c r="I42" s="7"/>
      <c r="J42" s="7"/>
      <c r="K42" s="7"/>
      <c r="L42" s="7"/>
      <c r="M42" s="7"/>
    </row>
    <row r="43" spans="2:13" s="9" customFormat="1" ht="19.5" customHeight="1" x14ac:dyDescent="0.2">
      <c r="B43" s="15" t="s">
        <v>41</v>
      </c>
      <c r="C43" s="27" t="s">
        <v>30</v>
      </c>
      <c r="D43" s="17">
        <v>44592</v>
      </c>
      <c r="E43" s="13">
        <v>481.9545</v>
      </c>
      <c r="F43" s="16">
        <v>106</v>
      </c>
      <c r="G43"/>
      <c r="H43" s="7"/>
      <c r="I43" s="7"/>
      <c r="J43" s="7"/>
      <c r="K43" s="7"/>
      <c r="L43" s="7"/>
      <c r="M43" s="7"/>
    </row>
    <row r="44" spans="2:13" s="9" customFormat="1" ht="19.5" customHeight="1" x14ac:dyDescent="0.2">
      <c r="B44" s="15" t="s">
        <v>42</v>
      </c>
      <c r="C44" s="27" t="s">
        <v>30</v>
      </c>
      <c r="D44" s="17">
        <v>44592</v>
      </c>
      <c r="E44" s="13">
        <v>38.611139999999999</v>
      </c>
      <c r="F44" s="16" t="s">
        <v>31</v>
      </c>
      <c r="G44"/>
      <c r="H44" s="7"/>
      <c r="I44" s="7"/>
      <c r="J44" s="7"/>
      <c r="K44" s="7"/>
      <c r="L44" s="7"/>
      <c r="M44" s="7"/>
    </row>
    <row r="45" spans="2:13" s="9" customFormat="1" ht="19.5" customHeight="1" x14ac:dyDescent="0.2">
      <c r="B45" s="29" t="s">
        <v>39</v>
      </c>
      <c r="C45" s="30"/>
      <c r="D45" s="30"/>
      <c r="E45" s="31">
        <f>SUM(E39:E44)</f>
        <v>656.20595000000003</v>
      </c>
      <c r="F45" s="32"/>
      <c r="G45"/>
      <c r="H45" s="7"/>
      <c r="I45" s="7"/>
      <c r="J45" s="7"/>
      <c r="K45" s="7"/>
      <c r="L45" s="7"/>
      <c r="M45" s="7"/>
    </row>
    <row r="46" spans="2:13" s="9" customFormat="1" ht="12.75" customHeight="1" x14ac:dyDescent="0.2">
      <c r="B46" s="11" t="s">
        <v>43</v>
      </c>
      <c r="C46" s="12"/>
      <c r="D46" s="12"/>
      <c r="E46" s="12"/>
      <c r="F46" s="28"/>
      <c r="G46"/>
      <c r="H46" s="7"/>
      <c r="I46" s="7"/>
      <c r="J46" s="7"/>
      <c r="K46" s="7"/>
      <c r="L46" s="7"/>
      <c r="M46" s="7"/>
    </row>
    <row r="47" spans="2:13" s="9" customFormat="1" ht="19.5" customHeight="1" x14ac:dyDescent="0.2">
      <c r="B47" s="15" t="s">
        <v>45</v>
      </c>
      <c r="C47" s="27" t="s">
        <v>36</v>
      </c>
      <c r="D47" s="17">
        <v>44620</v>
      </c>
      <c r="E47" s="13">
        <v>181.49914000000001</v>
      </c>
      <c r="F47" s="16">
        <v>192</v>
      </c>
      <c r="G47"/>
      <c r="H47" s="7"/>
      <c r="I47" s="7"/>
      <c r="J47" s="7"/>
      <c r="K47" s="7"/>
      <c r="L47" s="7"/>
      <c r="M47" s="7"/>
    </row>
    <row r="48" spans="2:13" s="9" customFormat="1" ht="19.5" customHeight="1" x14ac:dyDescent="0.2">
      <c r="B48" s="29" t="s">
        <v>44</v>
      </c>
      <c r="C48" s="30"/>
      <c r="D48" s="30"/>
      <c r="E48" s="31">
        <f>SUM(E47:E47)</f>
        <v>181.49914000000001</v>
      </c>
      <c r="F48" s="32"/>
      <c r="G48"/>
      <c r="H48" s="7"/>
      <c r="I48" s="7"/>
      <c r="J48" s="7"/>
      <c r="K48" s="7"/>
      <c r="L48" s="7"/>
      <c r="M48" s="7"/>
    </row>
    <row r="49" spans="2:13" s="9" customFormat="1" ht="12.75" customHeight="1" x14ac:dyDescent="0.2">
      <c r="B49" s="11" t="s">
        <v>46</v>
      </c>
      <c r="C49" s="12"/>
      <c r="D49" s="12"/>
      <c r="E49" s="12"/>
      <c r="F49" s="28"/>
      <c r="G49"/>
      <c r="H49" s="7"/>
      <c r="I49" s="7"/>
      <c r="J49" s="7"/>
      <c r="K49" s="7"/>
      <c r="L49" s="7"/>
      <c r="M49" s="7"/>
    </row>
    <row r="50" spans="2:13" s="9" customFormat="1" ht="19.5" customHeight="1" x14ac:dyDescent="0.2">
      <c r="B50" s="15" t="s">
        <v>23</v>
      </c>
      <c r="C50" s="27" t="s">
        <v>35</v>
      </c>
      <c r="D50" s="17">
        <v>44651</v>
      </c>
      <c r="E50" s="13">
        <v>1.41611</v>
      </c>
      <c r="F50" s="16" t="s">
        <v>31</v>
      </c>
      <c r="G50"/>
      <c r="H50" s="7"/>
      <c r="I50" s="7"/>
      <c r="J50" s="7"/>
      <c r="K50" s="7"/>
      <c r="L50" s="7"/>
      <c r="M50" s="7"/>
    </row>
    <row r="51" spans="2:13" s="9" customFormat="1" ht="19.5" customHeight="1" x14ac:dyDescent="0.2">
      <c r="B51" s="15" t="s">
        <v>25</v>
      </c>
      <c r="C51" s="27" t="s">
        <v>36</v>
      </c>
      <c r="D51" s="17">
        <v>44651</v>
      </c>
      <c r="E51" s="44">
        <v>0.85360999999999998</v>
      </c>
      <c r="F51" s="16" t="s">
        <v>31</v>
      </c>
      <c r="G51"/>
      <c r="H51" s="7"/>
      <c r="I51" s="7"/>
      <c r="J51" s="7"/>
      <c r="K51" s="7"/>
      <c r="L51" s="7"/>
      <c r="M51" s="7"/>
    </row>
    <row r="52" spans="2:13" s="9" customFormat="1" ht="19.5" customHeight="1" x14ac:dyDescent="0.2">
      <c r="B52" s="15" t="s">
        <v>26</v>
      </c>
      <c r="C52" s="27" t="s">
        <v>35</v>
      </c>
      <c r="D52" s="17">
        <v>44651</v>
      </c>
      <c r="E52" s="13">
        <v>6.5878699999999997</v>
      </c>
      <c r="F52" s="16" t="s">
        <v>31</v>
      </c>
      <c r="G52"/>
      <c r="H52" s="7"/>
      <c r="I52" s="7"/>
      <c r="J52" s="7"/>
      <c r="K52" s="7"/>
      <c r="L52" s="7"/>
      <c r="M52" s="7"/>
    </row>
    <row r="53" spans="2:13" s="9" customFormat="1" ht="25.5" customHeight="1" x14ac:dyDescent="0.2">
      <c r="B53" s="15" t="s">
        <v>32</v>
      </c>
      <c r="C53" s="27" t="s">
        <v>35</v>
      </c>
      <c r="D53" s="17">
        <v>44651</v>
      </c>
      <c r="E53" s="13">
        <v>84.877899999999997</v>
      </c>
      <c r="F53" s="16">
        <v>487</v>
      </c>
      <c r="G53"/>
      <c r="H53" s="7"/>
      <c r="I53" s="7"/>
      <c r="J53" s="7"/>
      <c r="K53" s="7"/>
      <c r="L53" s="7"/>
      <c r="M53" s="7"/>
    </row>
    <row r="54" spans="2:13" s="9" customFormat="1" ht="19.5" customHeight="1" x14ac:dyDescent="0.2">
      <c r="B54" s="15" t="s">
        <v>27</v>
      </c>
      <c r="C54" s="27" t="s">
        <v>35</v>
      </c>
      <c r="D54" s="17">
        <v>44651</v>
      </c>
      <c r="E54" s="13">
        <v>15.505240000000001</v>
      </c>
      <c r="F54" s="16" t="s">
        <v>31</v>
      </c>
      <c r="G54"/>
      <c r="H54" s="7"/>
      <c r="I54" s="7"/>
      <c r="J54" s="7"/>
      <c r="K54" s="7"/>
      <c r="L54" s="7"/>
      <c r="M54" s="7"/>
    </row>
    <row r="55" spans="2:13" s="9" customFormat="1" ht="25.5" customHeight="1" x14ac:dyDescent="0.2">
      <c r="B55" s="15" t="s">
        <v>28</v>
      </c>
      <c r="C55" s="27" t="s">
        <v>35</v>
      </c>
      <c r="D55" s="17">
        <v>44651</v>
      </c>
      <c r="E55" s="13">
        <v>18.7608</v>
      </c>
      <c r="F55" s="16">
        <v>132</v>
      </c>
      <c r="G55"/>
      <c r="H55" s="7"/>
      <c r="I55" s="7"/>
      <c r="J55" s="7"/>
      <c r="K55" s="7"/>
      <c r="L55" s="7"/>
      <c r="M55" s="7"/>
    </row>
    <row r="56" spans="2:13" s="9" customFormat="1" ht="19.5" customHeight="1" x14ac:dyDescent="0.2">
      <c r="B56" s="15" t="s">
        <v>37</v>
      </c>
      <c r="C56" s="27" t="s">
        <v>36</v>
      </c>
      <c r="D56" s="17">
        <v>44651</v>
      </c>
      <c r="E56" s="13">
        <v>5.9696399999999992</v>
      </c>
      <c r="F56" s="16" t="s">
        <v>31</v>
      </c>
      <c r="G56"/>
      <c r="H56" s="7"/>
      <c r="I56" s="7"/>
      <c r="J56" s="7"/>
      <c r="K56" s="7"/>
      <c r="L56" s="7"/>
      <c r="M56" s="7"/>
    </row>
    <row r="57" spans="2:13" s="9" customFormat="1" ht="25.5" customHeight="1" x14ac:dyDescent="0.2">
      <c r="B57" s="15" t="s">
        <v>48</v>
      </c>
      <c r="C57" s="27" t="s">
        <v>36</v>
      </c>
      <c r="D57" s="17">
        <v>44651</v>
      </c>
      <c r="E57" s="13">
        <v>1319.09872</v>
      </c>
      <c r="F57" s="16">
        <v>918</v>
      </c>
      <c r="G57"/>
      <c r="H57" s="7"/>
      <c r="I57" s="7"/>
      <c r="J57" s="7"/>
      <c r="K57" s="7"/>
      <c r="L57" s="7"/>
      <c r="M57" s="7"/>
    </row>
    <row r="58" spans="2:13" s="9" customFormat="1" ht="19.5" customHeight="1" x14ac:dyDescent="0.2">
      <c r="B58" s="29" t="s">
        <v>47</v>
      </c>
      <c r="C58" s="30"/>
      <c r="D58" s="30"/>
      <c r="E58" s="31">
        <f>SUM(E50:E57)</f>
        <v>1453.06989</v>
      </c>
      <c r="F58" s="32"/>
      <c r="G58"/>
      <c r="H58" s="7"/>
      <c r="I58" s="7"/>
      <c r="J58" s="7"/>
      <c r="K58" s="7"/>
      <c r="L58" s="7"/>
      <c r="M58" s="7"/>
    </row>
    <row r="59" spans="2:13" s="9" customFormat="1" ht="12.75" customHeight="1" x14ac:dyDescent="0.2">
      <c r="B59" s="11" t="s">
        <v>49</v>
      </c>
      <c r="C59" s="12"/>
      <c r="D59" s="12"/>
      <c r="E59" s="12"/>
      <c r="F59" s="28"/>
      <c r="G59"/>
      <c r="H59" s="7"/>
      <c r="I59" s="7"/>
      <c r="J59" s="7"/>
      <c r="K59" s="7"/>
      <c r="L59" s="7"/>
      <c r="M59" s="7"/>
    </row>
    <row r="60" spans="2:13" s="9" customFormat="1" ht="25.5" customHeight="1" x14ac:dyDescent="0.2">
      <c r="B60" s="15" t="s">
        <v>15</v>
      </c>
      <c r="C60" s="27" t="s">
        <v>35</v>
      </c>
      <c r="D60" s="17">
        <v>44680</v>
      </c>
      <c r="E60" s="13">
        <v>3.3340100000000001</v>
      </c>
      <c r="F60" s="16">
        <v>14</v>
      </c>
      <c r="G60"/>
      <c r="H60" s="7"/>
      <c r="I60" s="7"/>
      <c r="J60" s="7"/>
      <c r="K60" s="7"/>
      <c r="L60" s="7"/>
      <c r="M60" s="7"/>
    </row>
    <row r="61" spans="2:13" s="9" customFormat="1" ht="25.5" customHeight="1" x14ac:dyDescent="0.2">
      <c r="B61" s="15" t="s">
        <v>16</v>
      </c>
      <c r="C61" s="27" t="s">
        <v>35</v>
      </c>
      <c r="D61" s="17">
        <v>44680</v>
      </c>
      <c r="E61" s="13">
        <v>18.1372</v>
      </c>
      <c r="F61" s="16">
        <v>12</v>
      </c>
      <c r="G61"/>
      <c r="H61" s="7"/>
      <c r="I61" s="7"/>
      <c r="J61" s="7"/>
      <c r="K61" s="7"/>
      <c r="L61" s="7"/>
      <c r="M61" s="7"/>
    </row>
    <row r="62" spans="2:13" s="9" customFormat="1" ht="24" customHeight="1" x14ac:dyDescent="0.2">
      <c r="B62" s="15" t="s">
        <v>51</v>
      </c>
      <c r="C62" s="27" t="s">
        <v>35</v>
      </c>
      <c r="D62" s="17">
        <v>44680</v>
      </c>
      <c r="E62" s="13">
        <v>1649.4170100000001</v>
      </c>
      <c r="F62" s="16">
        <v>2511</v>
      </c>
      <c r="G62"/>
      <c r="H62" s="7"/>
      <c r="I62" s="7"/>
      <c r="J62" s="7"/>
      <c r="K62" s="7"/>
      <c r="L62" s="7"/>
      <c r="M62" s="7"/>
    </row>
    <row r="63" spans="2:13" s="9" customFormat="1" ht="24" customHeight="1" x14ac:dyDescent="0.2">
      <c r="B63" s="15" t="s">
        <v>22</v>
      </c>
      <c r="C63" s="27" t="s">
        <v>35</v>
      </c>
      <c r="D63" s="17">
        <v>44680</v>
      </c>
      <c r="E63" s="13">
        <v>70.343860000000006</v>
      </c>
      <c r="F63" s="16">
        <v>109</v>
      </c>
      <c r="G63"/>
      <c r="H63" s="7"/>
      <c r="I63" s="7"/>
      <c r="J63" s="7"/>
      <c r="K63" s="7"/>
      <c r="L63" s="7"/>
      <c r="M63" s="7"/>
    </row>
    <row r="64" spans="2:13" s="9" customFormat="1" ht="25.5" customHeight="1" x14ac:dyDescent="0.2">
      <c r="B64" s="15" t="s">
        <v>18</v>
      </c>
      <c r="C64" s="27" t="s">
        <v>35</v>
      </c>
      <c r="D64" s="17">
        <v>44680</v>
      </c>
      <c r="E64" s="13">
        <v>2328.2732700000001</v>
      </c>
      <c r="F64" s="16">
        <v>6917</v>
      </c>
      <c r="G64"/>
      <c r="H64" s="7"/>
      <c r="I64" s="7"/>
      <c r="J64" s="7"/>
      <c r="K64" s="7"/>
      <c r="L64" s="7"/>
      <c r="M64" s="7"/>
    </row>
    <row r="65" spans="2:13" s="9" customFormat="1" ht="24" customHeight="1" x14ac:dyDescent="0.2">
      <c r="B65" s="15" t="s">
        <v>19</v>
      </c>
      <c r="C65" s="27" t="s">
        <v>35</v>
      </c>
      <c r="D65" s="17">
        <v>44680</v>
      </c>
      <c r="E65" s="13">
        <v>84.533810000000003</v>
      </c>
      <c r="F65" s="16">
        <v>44</v>
      </c>
      <c r="G65"/>
      <c r="H65" s="7"/>
      <c r="I65" s="7"/>
      <c r="J65" s="7"/>
      <c r="K65" s="7"/>
      <c r="L65" s="7"/>
      <c r="M65" s="7"/>
    </row>
    <row r="66" spans="2:13" s="9" customFormat="1" ht="24" customHeight="1" x14ac:dyDescent="0.2">
      <c r="B66" s="15" t="s">
        <v>52</v>
      </c>
      <c r="C66" s="27" t="s">
        <v>36</v>
      </c>
      <c r="D66" s="17">
        <v>44680</v>
      </c>
      <c r="E66" s="13">
        <v>913.90708000000006</v>
      </c>
      <c r="F66" s="16">
        <v>4585</v>
      </c>
      <c r="G66"/>
      <c r="H66" s="7"/>
      <c r="I66" s="7"/>
      <c r="J66" s="7"/>
      <c r="K66" s="7"/>
      <c r="L66" s="7"/>
      <c r="M66" s="7"/>
    </row>
    <row r="67" spans="2:13" s="9" customFormat="1" ht="25.5" customHeight="1" x14ac:dyDescent="0.2">
      <c r="B67" s="15" t="s">
        <v>53</v>
      </c>
      <c r="C67" s="27" t="s">
        <v>30</v>
      </c>
      <c r="D67" s="17">
        <v>44680</v>
      </c>
      <c r="E67" s="13">
        <v>445.85320999999999</v>
      </c>
      <c r="F67" s="16">
        <v>351</v>
      </c>
      <c r="G67"/>
      <c r="H67" s="7"/>
      <c r="I67" s="7"/>
      <c r="J67" s="7"/>
      <c r="K67" s="7"/>
      <c r="L67" s="7"/>
      <c r="M67" s="7"/>
    </row>
    <row r="68" spans="2:13" s="9" customFormat="1" ht="24" customHeight="1" x14ac:dyDescent="0.2">
      <c r="B68" s="15" t="s">
        <v>54</v>
      </c>
      <c r="C68" s="27" t="s">
        <v>30</v>
      </c>
      <c r="D68" s="17">
        <v>44680</v>
      </c>
      <c r="E68" s="13">
        <v>775.46659</v>
      </c>
      <c r="F68" s="16" t="s">
        <v>31</v>
      </c>
      <c r="G68"/>
      <c r="H68" s="7"/>
      <c r="I68" s="7"/>
      <c r="J68" s="7"/>
      <c r="K68" s="7"/>
      <c r="L68" s="7"/>
      <c r="M68" s="7"/>
    </row>
    <row r="69" spans="2:13" s="9" customFormat="1" ht="19.5" customHeight="1" x14ac:dyDescent="0.2">
      <c r="B69" s="29" t="s">
        <v>50</v>
      </c>
      <c r="C69" s="30"/>
      <c r="D69" s="30"/>
      <c r="E69" s="31">
        <f>SUM(E60:E68)</f>
        <v>6289.2660400000004</v>
      </c>
      <c r="F69" s="32"/>
      <c r="G69"/>
      <c r="H69" s="7"/>
      <c r="I69" s="7"/>
      <c r="J69" s="7"/>
      <c r="K69" s="7"/>
      <c r="L69" s="7"/>
      <c r="M69" s="7"/>
    </row>
    <row r="70" spans="2:13" s="9" customFormat="1" ht="12.75" customHeight="1" x14ac:dyDescent="0.2">
      <c r="B70" s="11" t="s">
        <v>55</v>
      </c>
      <c r="C70" s="12"/>
      <c r="D70" s="12"/>
      <c r="E70" s="12"/>
      <c r="F70" s="28"/>
      <c r="G70"/>
      <c r="H70" s="7"/>
      <c r="I70" s="7"/>
      <c r="J70" s="7"/>
      <c r="K70" s="7"/>
      <c r="L70" s="7"/>
      <c r="M70" s="7"/>
    </row>
    <row r="71" spans="2:13" s="9" customFormat="1" ht="24" customHeight="1" x14ac:dyDescent="0.2">
      <c r="B71" s="15" t="s">
        <v>51</v>
      </c>
      <c r="C71" s="27" t="s">
        <v>35</v>
      </c>
      <c r="D71" s="17">
        <v>44712</v>
      </c>
      <c r="E71" s="13">
        <v>6.1704099999999995</v>
      </c>
      <c r="F71" s="16">
        <v>13</v>
      </c>
      <c r="G71"/>
      <c r="H71" s="7"/>
      <c r="I71" s="7"/>
      <c r="J71" s="7"/>
      <c r="K71" s="7"/>
      <c r="L71" s="7"/>
      <c r="M71" s="7"/>
    </row>
    <row r="72" spans="2:13" s="9" customFormat="1" ht="24" customHeight="1" x14ac:dyDescent="0.2">
      <c r="B72" s="15" t="s">
        <v>18</v>
      </c>
      <c r="C72" s="27" t="s">
        <v>35</v>
      </c>
      <c r="D72" s="17">
        <v>44712</v>
      </c>
      <c r="E72" s="13">
        <v>9.7277200000000015</v>
      </c>
      <c r="F72" s="16">
        <v>39</v>
      </c>
      <c r="G72"/>
      <c r="H72" s="7"/>
      <c r="I72" s="7"/>
      <c r="J72" s="7"/>
      <c r="K72" s="7"/>
      <c r="L72" s="7"/>
      <c r="M72" s="7"/>
    </row>
    <row r="73" spans="2:13" s="9" customFormat="1" ht="24" customHeight="1" x14ac:dyDescent="0.2">
      <c r="B73" s="15" t="s">
        <v>23</v>
      </c>
      <c r="C73" s="27" t="s">
        <v>35</v>
      </c>
      <c r="D73" s="17">
        <v>44712</v>
      </c>
      <c r="E73" s="13">
        <v>4.26044</v>
      </c>
      <c r="F73" s="16">
        <v>5</v>
      </c>
      <c r="G73"/>
      <c r="H73" s="7"/>
      <c r="I73" s="7"/>
      <c r="J73" s="7"/>
      <c r="K73" s="7"/>
      <c r="L73" s="7"/>
      <c r="M73" s="7"/>
    </row>
    <row r="74" spans="2:13" s="9" customFormat="1" ht="24" customHeight="1" x14ac:dyDescent="0.2">
      <c r="B74" s="15" t="s">
        <v>52</v>
      </c>
      <c r="C74" s="27" t="s">
        <v>36</v>
      </c>
      <c r="D74" s="17">
        <v>44712</v>
      </c>
      <c r="E74" s="13">
        <v>4.5771800000000002</v>
      </c>
      <c r="F74" s="16">
        <v>26</v>
      </c>
      <c r="G74"/>
      <c r="H74" s="7"/>
      <c r="I74" s="7"/>
      <c r="J74" s="7"/>
      <c r="K74" s="7"/>
      <c r="L74" s="7"/>
      <c r="M74" s="7"/>
    </row>
    <row r="75" spans="2:13" s="9" customFormat="1" ht="24" customHeight="1" x14ac:dyDescent="0.2">
      <c r="B75" s="15" t="s">
        <v>26</v>
      </c>
      <c r="C75" s="27" t="s">
        <v>35</v>
      </c>
      <c r="D75" s="17">
        <v>44712</v>
      </c>
      <c r="E75" s="44">
        <v>0.114</v>
      </c>
      <c r="F75" s="16" t="s">
        <v>31</v>
      </c>
      <c r="G75"/>
      <c r="H75" s="7"/>
      <c r="I75" s="7"/>
      <c r="J75" s="7"/>
      <c r="K75" s="7"/>
      <c r="L75" s="7"/>
      <c r="M75" s="7"/>
    </row>
    <row r="76" spans="2:13" s="9" customFormat="1" ht="24" customHeight="1" x14ac:dyDescent="0.2">
      <c r="B76" s="15" t="s">
        <v>32</v>
      </c>
      <c r="C76" s="27" t="s">
        <v>35</v>
      </c>
      <c r="D76" s="17">
        <v>44712</v>
      </c>
      <c r="E76" s="13">
        <v>2.3483800000000001</v>
      </c>
      <c r="F76" s="16">
        <v>6</v>
      </c>
      <c r="G76"/>
      <c r="H76" s="7"/>
      <c r="I76" s="7"/>
      <c r="J76" s="7"/>
      <c r="K76" s="7"/>
      <c r="L76" s="7"/>
      <c r="M76" s="7"/>
    </row>
    <row r="77" spans="2:13" s="9" customFormat="1" ht="24" customHeight="1" x14ac:dyDescent="0.2">
      <c r="B77" s="15" t="s">
        <v>57</v>
      </c>
      <c r="C77" s="27" t="s">
        <v>30</v>
      </c>
      <c r="D77" s="17">
        <v>44712</v>
      </c>
      <c r="E77" s="13">
        <v>419.97553000000005</v>
      </c>
      <c r="F77" s="16">
        <v>632</v>
      </c>
      <c r="G77"/>
      <c r="H77" s="7"/>
      <c r="I77" s="7"/>
      <c r="J77" s="7"/>
      <c r="K77" s="7"/>
      <c r="L77" s="7"/>
      <c r="M77" s="7"/>
    </row>
    <row r="78" spans="2:13" s="9" customFormat="1" ht="24" customHeight="1" x14ac:dyDescent="0.2">
      <c r="B78" s="15" t="s">
        <v>27</v>
      </c>
      <c r="C78" s="27" t="s">
        <v>35</v>
      </c>
      <c r="D78" s="17">
        <v>44712</v>
      </c>
      <c r="E78" s="44">
        <v>0.39795999999999998</v>
      </c>
      <c r="F78" s="16" t="s">
        <v>31</v>
      </c>
      <c r="G78"/>
      <c r="H78" s="7"/>
      <c r="I78" s="7"/>
      <c r="J78" s="7"/>
      <c r="K78" s="7"/>
      <c r="L78" s="7"/>
      <c r="M78" s="7"/>
    </row>
    <row r="79" spans="2:13" s="9" customFormat="1" ht="24" customHeight="1" x14ac:dyDescent="0.2">
      <c r="B79" s="15" t="s">
        <v>28</v>
      </c>
      <c r="C79" s="27" t="s">
        <v>35</v>
      </c>
      <c r="D79" s="17">
        <v>44712</v>
      </c>
      <c r="E79" s="44">
        <v>0.16225999999999999</v>
      </c>
      <c r="F79" s="16" t="s">
        <v>31</v>
      </c>
      <c r="G79"/>
      <c r="H79" s="7"/>
      <c r="I79" s="7"/>
      <c r="J79" s="7"/>
      <c r="K79" s="7"/>
      <c r="L79" s="7"/>
      <c r="M79" s="7"/>
    </row>
    <row r="80" spans="2:13" s="9" customFormat="1" ht="24" customHeight="1" x14ac:dyDescent="0.2">
      <c r="B80" s="15" t="s">
        <v>58</v>
      </c>
      <c r="C80" s="27" t="s">
        <v>30</v>
      </c>
      <c r="D80" s="17">
        <v>44712</v>
      </c>
      <c r="E80" s="13">
        <v>111.98318999999999</v>
      </c>
      <c r="F80" s="16">
        <v>179</v>
      </c>
      <c r="G80"/>
      <c r="H80" s="7"/>
      <c r="I80" s="7"/>
      <c r="J80" s="7"/>
      <c r="K80" s="7"/>
      <c r="L80" s="7"/>
      <c r="M80" s="7"/>
    </row>
    <row r="81" spans="2:13" s="9" customFormat="1" ht="24" customHeight="1" x14ac:dyDescent="0.2">
      <c r="B81" s="15" t="s">
        <v>37</v>
      </c>
      <c r="C81" s="27" t="s">
        <v>36</v>
      </c>
      <c r="D81" s="17">
        <v>44712</v>
      </c>
      <c r="E81" s="13">
        <v>1.99631</v>
      </c>
      <c r="F81" s="16" t="s">
        <v>31</v>
      </c>
      <c r="G81"/>
      <c r="H81" s="7"/>
      <c r="I81" s="7"/>
      <c r="J81" s="7"/>
      <c r="K81" s="7"/>
      <c r="L81" s="7"/>
      <c r="M81" s="7"/>
    </row>
    <row r="82" spans="2:13" s="9" customFormat="1" ht="24" customHeight="1" x14ac:dyDescent="0.2">
      <c r="B82" s="15" t="s">
        <v>53</v>
      </c>
      <c r="C82" s="27" t="s">
        <v>30</v>
      </c>
      <c r="D82" s="17">
        <v>44712</v>
      </c>
      <c r="E82" s="13">
        <v>4.4222600000000005</v>
      </c>
      <c r="F82" s="16" t="s">
        <v>31</v>
      </c>
      <c r="G82"/>
      <c r="H82" s="7"/>
      <c r="I82" s="7"/>
      <c r="J82" s="7"/>
      <c r="K82" s="7"/>
      <c r="L82" s="7"/>
      <c r="M82" s="7"/>
    </row>
    <row r="83" spans="2:13" s="9" customFormat="1" ht="24" customHeight="1" x14ac:dyDescent="0.2">
      <c r="B83" s="15" t="s">
        <v>48</v>
      </c>
      <c r="C83" s="27" t="s">
        <v>59</v>
      </c>
      <c r="D83" s="17">
        <v>44712</v>
      </c>
      <c r="E83" s="13">
        <v>145.60796000000002</v>
      </c>
      <c r="F83" s="16">
        <v>913</v>
      </c>
      <c r="G83"/>
      <c r="H83" s="7"/>
      <c r="I83" s="7"/>
      <c r="J83" s="7"/>
      <c r="K83" s="7"/>
      <c r="L83" s="7"/>
      <c r="M83" s="7"/>
    </row>
    <row r="84" spans="2:13" s="9" customFormat="1" ht="19.5" customHeight="1" x14ac:dyDescent="0.2">
      <c r="B84" s="29" t="s">
        <v>56</v>
      </c>
      <c r="C84" s="30"/>
      <c r="D84" s="30"/>
      <c r="E84" s="31">
        <f>SUM(E71:E83)</f>
        <v>711.74360000000013</v>
      </c>
      <c r="F84" s="32"/>
      <c r="G84"/>
      <c r="H84" s="7"/>
      <c r="I84" s="7"/>
      <c r="J84" s="7"/>
      <c r="K84" s="7"/>
      <c r="L84" s="7"/>
      <c r="M84" s="7"/>
    </row>
    <row r="85" spans="2:13" s="9" customFormat="1" ht="12.75" customHeight="1" x14ac:dyDescent="0.2">
      <c r="B85" s="11" t="s">
        <v>60</v>
      </c>
      <c r="C85" s="12"/>
      <c r="D85" s="12"/>
      <c r="E85" s="12"/>
      <c r="F85" s="28"/>
      <c r="G85"/>
      <c r="H85" s="7"/>
      <c r="I85" s="7"/>
      <c r="J85" s="7"/>
      <c r="K85" s="7"/>
      <c r="L85" s="7"/>
      <c r="M85" s="7"/>
    </row>
    <row r="86" spans="2:13" s="9" customFormat="1" ht="24" customHeight="1" x14ac:dyDescent="0.2">
      <c r="B86" s="45" t="s">
        <v>25</v>
      </c>
      <c r="C86" s="27" t="s">
        <v>59</v>
      </c>
      <c r="D86" s="17">
        <v>44742</v>
      </c>
      <c r="E86" s="43">
        <v>748.74307999999996</v>
      </c>
      <c r="F86" s="46">
        <v>4666</v>
      </c>
      <c r="G86"/>
      <c r="H86" s="7"/>
      <c r="I86" s="7"/>
      <c r="J86" s="7"/>
      <c r="K86" s="7"/>
      <c r="L86" s="7"/>
      <c r="M86" s="7"/>
    </row>
    <row r="87" spans="2:13" s="9" customFormat="1" ht="24" customHeight="1" x14ac:dyDescent="0.2">
      <c r="B87" s="45" t="s">
        <v>52</v>
      </c>
      <c r="C87" s="27" t="s">
        <v>59</v>
      </c>
      <c r="D87" s="17">
        <v>44742</v>
      </c>
      <c r="E87" s="43">
        <v>184.69980999999999</v>
      </c>
      <c r="F87" s="46">
        <v>4594</v>
      </c>
      <c r="G87"/>
      <c r="H87" s="7"/>
      <c r="I87" s="7"/>
      <c r="J87" s="7"/>
      <c r="K87" s="7"/>
      <c r="L87" s="7"/>
      <c r="M87" s="7"/>
    </row>
    <row r="88" spans="2:13" s="9" customFormat="1" ht="24" customHeight="1" x14ac:dyDescent="0.2">
      <c r="B88" s="45" t="s">
        <v>45</v>
      </c>
      <c r="C88" s="27" t="s">
        <v>59</v>
      </c>
      <c r="D88" s="17">
        <v>44742</v>
      </c>
      <c r="E88" s="43">
        <v>23.58596</v>
      </c>
      <c r="F88" s="46">
        <v>196</v>
      </c>
      <c r="G88"/>
      <c r="H88" s="7"/>
      <c r="I88" s="7"/>
      <c r="J88" s="7"/>
      <c r="K88" s="7"/>
      <c r="L88" s="7"/>
      <c r="M88" s="7"/>
    </row>
    <row r="89" spans="2:13" s="9" customFormat="1" ht="24" customHeight="1" x14ac:dyDescent="0.2">
      <c r="B89" s="45" t="s">
        <v>57</v>
      </c>
      <c r="C89" s="27" t="s">
        <v>30</v>
      </c>
      <c r="D89" s="17">
        <v>44742</v>
      </c>
      <c r="E89" s="47">
        <v>6.8839999999999998E-2</v>
      </c>
      <c r="F89" s="46" t="s">
        <v>31</v>
      </c>
      <c r="G89"/>
      <c r="H89" s="7"/>
      <c r="I89" s="7"/>
      <c r="J89" s="7"/>
      <c r="K89" s="7"/>
      <c r="L89" s="7"/>
      <c r="M89" s="7"/>
    </row>
    <row r="90" spans="2:13" s="9" customFormat="1" ht="24" customHeight="1" x14ac:dyDescent="0.2">
      <c r="B90" s="45" t="s">
        <v>27</v>
      </c>
      <c r="C90" s="27" t="s">
        <v>35</v>
      </c>
      <c r="D90" s="17">
        <v>44742</v>
      </c>
      <c r="E90" s="43">
        <v>2.85358</v>
      </c>
      <c r="F90" s="46" t="s">
        <v>31</v>
      </c>
      <c r="G90"/>
      <c r="H90" s="7"/>
      <c r="I90" s="7"/>
      <c r="J90" s="7"/>
      <c r="K90" s="7"/>
      <c r="L90" s="7"/>
      <c r="M90" s="7"/>
    </row>
    <row r="91" spans="2:13" s="9" customFormat="1" ht="24" customHeight="1" x14ac:dyDescent="0.2">
      <c r="B91" s="45" t="s">
        <v>62</v>
      </c>
      <c r="C91" s="27" t="s">
        <v>30</v>
      </c>
      <c r="D91" s="17">
        <v>44742</v>
      </c>
      <c r="E91" s="43">
        <v>542.24159999999995</v>
      </c>
      <c r="F91" s="46">
        <v>6</v>
      </c>
      <c r="G91"/>
      <c r="H91" s="7"/>
      <c r="I91" s="7"/>
      <c r="J91" s="7"/>
      <c r="K91" s="7"/>
      <c r="L91" s="7"/>
      <c r="M91" s="7"/>
    </row>
    <row r="92" spans="2:13" s="9" customFormat="1" ht="24" customHeight="1" x14ac:dyDescent="0.2">
      <c r="B92" s="45" t="s">
        <v>63</v>
      </c>
      <c r="C92" s="27" t="s">
        <v>30</v>
      </c>
      <c r="D92" s="17">
        <v>44742</v>
      </c>
      <c r="E92" s="43">
        <v>22.543029999999998</v>
      </c>
      <c r="F92" s="46">
        <v>42</v>
      </c>
      <c r="G92"/>
      <c r="H92" s="7"/>
      <c r="I92" s="7"/>
      <c r="J92" s="7"/>
      <c r="K92" s="7"/>
      <c r="L92" s="7"/>
      <c r="M92" s="7"/>
    </row>
    <row r="93" spans="2:13" s="9" customFormat="1" ht="24" customHeight="1" x14ac:dyDescent="0.2">
      <c r="B93" s="45" t="s">
        <v>37</v>
      </c>
      <c r="C93" s="27" t="s">
        <v>59</v>
      </c>
      <c r="D93" s="17">
        <v>44742</v>
      </c>
      <c r="E93" s="43">
        <v>540.94048000000009</v>
      </c>
      <c r="F93" s="46">
        <v>3179</v>
      </c>
      <c r="G93"/>
      <c r="H93" s="7"/>
      <c r="I93" s="7"/>
      <c r="J93" s="7"/>
      <c r="K93" s="7"/>
      <c r="L93" s="7"/>
      <c r="M93" s="7"/>
    </row>
    <row r="94" spans="2:13" s="9" customFormat="1" ht="24" customHeight="1" x14ac:dyDescent="0.2">
      <c r="B94" s="45" t="s">
        <v>29</v>
      </c>
      <c r="C94" s="27" t="s">
        <v>59</v>
      </c>
      <c r="D94" s="17">
        <v>44742</v>
      </c>
      <c r="E94" s="43">
        <v>312.96105999999997</v>
      </c>
      <c r="F94" s="46">
        <v>204</v>
      </c>
      <c r="G94"/>
      <c r="H94" s="7"/>
      <c r="I94" s="7"/>
      <c r="J94" s="7"/>
      <c r="K94" s="7"/>
      <c r="L94" s="7"/>
      <c r="M94" s="7"/>
    </row>
    <row r="95" spans="2:13" s="9" customFormat="1" ht="24" customHeight="1" x14ac:dyDescent="0.2">
      <c r="B95" s="45" t="s">
        <v>64</v>
      </c>
      <c r="C95" s="27" t="s">
        <v>30</v>
      </c>
      <c r="D95" s="17">
        <v>44742</v>
      </c>
      <c r="E95" s="43">
        <v>593.51125000000002</v>
      </c>
      <c r="F95" s="46">
        <v>107</v>
      </c>
      <c r="G95"/>
      <c r="H95" s="7"/>
      <c r="I95" s="7"/>
      <c r="J95" s="7"/>
      <c r="K95" s="7"/>
      <c r="L95" s="7"/>
      <c r="M95" s="7"/>
    </row>
    <row r="96" spans="2:13" s="9" customFormat="1" ht="24" customHeight="1" x14ac:dyDescent="0.2">
      <c r="B96" s="45" t="s">
        <v>65</v>
      </c>
      <c r="C96" s="27" t="s">
        <v>30</v>
      </c>
      <c r="D96" s="17">
        <v>44742</v>
      </c>
      <c r="E96" s="43">
        <v>99.00372999999999</v>
      </c>
      <c r="F96" s="46" t="s">
        <v>31</v>
      </c>
      <c r="G96"/>
      <c r="H96" s="7"/>
      <c r="I96" s="7"/>
      <c r="J96" s="7"/>
      <c r="K96" s="7"/>
      <c r="L96" s="7"/>
      <c r="M96" s="7"/>
    </row>
    <row r="97" spans="2:13" s="9" customFormat="1" ht="24" customHeight="1" x14ac:dyDescent="0.2">
      <c r="B97" s="45" t="s">
        <v>48</v>
      </c>
      <c r="C97" s="27" t="s">
        <v>59</v>
      </c>
      <c r="D97" s="17">
        <v>44742</v>
      </c>
      <c r="E97" s="43">
        <v>7.8617499999999998</v>
      </c>
      <c r="F97" s="46">
        <v>7</v>
      </c>
      <c r="G97"/>
      <c r="H97" s="7"/>
      <c r="I97" s="7"/>
      <c r="J97" s="7"/>
      <c r="K97" s="7"/>
      <c r="L97" s="7"/>
      <c r="M97" s="7"/>
    </row>
    <row r="98" spans="2:13" s="9" customFormat="1" ht="19.5" customHeight="1" x14ac:dyDescent="0.2">
      <c r="B98" s="29" t="s">
        <v>61</v>
      </c>
      <c r="C98" s="30"/>
      <c r="D98" s="30"/>
      <c r="E98" s="31">
        <f>SUM(E86:E97)</f>
        <v>3079.0141699999999</v>
      </c>
      <c r="F98" s="32"/>
      <c r="G98"/>
      <c r="H98" s="7"/>
      <c r="I98" s="7"/>
      <c r="J98" s="7"/>
      <c r="K98" s="7"/>
      <c r="L98" s="7"/>
      <c r="M98" s="7"/>
    </row>
    <row r="99" spans="2:13" s="9" customFormat="1" ht="12.75" customHeight="1" x14ac:dyDescent="0.2">
      <c r="B99" s="11" t="s">
        <v>66</v>
      </c>
      <c r="C99" s="12"/>
      <c r="D99" s="12"/>
      <c r="E99" s="12"/>
      <c r="F99" s="28"/>
      <c r="G99"/>
      <c r="H99" s="7"/>
      <c r="I99" s="7"/>
      <c r="J99" s="7"/>
      <c r="K99" s="7"/>
      <c r="L99" s="7"/>
      <c r="M99" s="7"/>
    </row>
    <row r="100" spans="2:13" s="9" customFormat="1" ht="24" customHeight="1" x14ac:dyDescent="0.2">
      <c r="B100" s="45" t="s">
        <v>53</v>
      </c>
      <c r="C100" s="27" t="s">
        <v>30</v>
      </c>
      <c r="D100" s="17">
        <v>44771</v>
      </c>
      <c r="E100" s="43">
        <v>0.80503000000000002</v>
      </c>
      <c r="F100" s="46" t="s">
        <v>31</v>
      </c>
      <c r="G100" s="48"/>
      <c r="H100" s="7"/>
      <c r="I100" s="7"/>
      <c r="J100" s="7"/>
      <c r="K100" s="7"/>
      <c r="L100" s="7"/>
      <c r="M100" s="7"/>
    </row>
    <row r="101" spans="2:13" s="9" customFormat="1" ht="19.5" customHeight="1" x14ac:dyDescent="0.2">
      <c r="B101" s="29" t="s">
        <v>67</v>
      </c>
      <c r="C101" s="30"/>
      <c r="D101" s="30"/>
      <c r="E101" s="31">
        <f>SUM(E100:E100)</f>
        <v>0.80503000000000002</v>
      </c>
      <c r="F101" s="32"/>
      <c r="G101"/>
      <c r="H101" s="7"/>
      <c r="I101" s="7"/>
      <c r="J101" s="7"/>
      <c r="K101" s="7"/>
      <c r="L101" s="7"/>
      <c r="M101" s="7"/>
    </row>
    <row r="102" spans="2:13" s="9" customFormat="1" ht="12.75" customHeight="1" x14ac:dyDescent="0.2">
      <c r="B102" s="11" t="s">
        <v>68</v>
      </c>
      <c r="C102" s="12"/>
      <c r="D102" s="12"/>
      <c r="E102" s="12"/>
      <c r="F102" s="28"/>
      <c r="G102"/>
      <c r="H102" s="7"/>
      <c r="I102" s="7"/>
      <c r="J102" s="7"/>
      <c r="K102" s="7"/>
      <c r="L102" s="7"/>
      <c r="M102" s="7"/>
    </row>
    <row r="103" spans="2:13" s="9" customFormat="1" ht="24" customHeight="1" x14ac:dyDescent="0.2">
      <c r="B103" s="15" t="s">
        <v>25</v>
      </c>
      <c r="C103" s="27" t="s">
        <v>59</v>
      </c>
      <c r="D103" s="17">
        <v>44804</v>
      </c>
      <c r="E103" s="43">
        <v>1.45336</v>
      </c>
      <c r="F103" s="46">
        <v>17</v>
      </c>
      <c r="G103"/>
      <c r="H103" s="7"/>
      <c r="I103" s="7"/>
      <c r="J103" s="7"/>
      <c r="K103" s="7"/>
      <c r="L103" s="7"/>
      <c r="M103" s="7"/>
    </row>
    <row r="104" spans="2:13" s="9" customFormat="1" ht="24" customHeight="1" x14ac:dyDescent="0.2">
      <c r="B104" s="15" t="s">
        <v>52</v>
      </c>
      <c r="C104" s="27" t="s">
        <v>59</v>
      </c>
      <c r="D104" s="17">
        <v>44804</v>
      </c>
      <c r="E104" s="43">
        <v>0.96099000000000001</v>
      </c>
      <c r="F104" s="16">
        <v>15</v>
      </c>
      <c r="G104"/>
      <c r="H104" s="7"/>
      <c r="I104" s="7"/>
      <c r="J104" s="7"/>
      <c r="K104" s="7"/>
      <c r="L104" s="7"/>
      <c r="M104" s="7"/>
    </row>
    <row r="105" spans="2:13" s="9" customFormat="1" ht="24" customHeight="1" x14ac:dyDescent="0.2">
      <c r="B105" s="45" t="s">
        <v>32</v>
      </c>
      <c r="C105" s="27" t="s">
        <v>35</v>
      </c>
      <c r="D105" s="17">
        <v>44804</v>
      </c>
      <c r="E105" s="47">
        <v>5.0999999999999997E-2</v>
      </c>
      <c r="F105" s="16" t="s">
        <v>31</v>
      </c>
      <c r="G105"/>
      <c r="H105" s="7"/>
      <c r="I105" s="7"/>
      <c r="J105" s="7"/>
      <c r="K105" s="7"/>
      <c r="L105" s="7"/>
      <c r="M105" s="7"/>
    </row>
    <row r="106" spans="2:13" s="9" customFormat="1" ht="24" customHeight="1" x14ac:dyDescent="0.2">
      <c r="B106" s="45" t="s">
        <v>37</v>
      </c>
      <c r="C106" s="27" t="s">
        <v>59</v>
      </c>
      <c r="D106" s="17">
        <v>44804</v>
      </c>
      <c r="E106" s="43">
        <v>1.6324799999999999</v>
      </c>
      <c r="F106" s="16">
        <v>9</v>
      </c>
      <c r="G106"/>
      <c r="H106" s="7"/>
      <c r="I106" s="7"/>
      <c r="J106" s="7"/>
      <c r="K106" s="7"/>
      <c r="L106" s="7"/>
      <c r="M106" s="7"/>
    </row>
    <row r="107" spans="2:13" s="9" customFormat="1" ht="24" customHeight="1" x14ac:dyDescent="0.2">
      <c r="B107" s="15" t="s">
        <v>29</v>
      </c>
      <c r="C107" s="27" t="s">
        <v>59</v>
      </c>
      <c r="D107" s="17">
        <v>44804</v>
      </c>
      <c r="E107" s="13">
        <v>2.47288</v>
      </c>
      <c r="F107" s="16" t="s">
        <v>31</v>
      </c>
      <c r="G107"/>
      <c r="H107" s="7"/>
      <c r="I107" s="7"/>
      <c r="J107" s="7"/>
      <c r="K107" s="7"/>
      <c r="L107" s="7"/>
      <c r="M107" s="7"/>
    </row>
    <row r="108" spans="2:13" s="9" customFormat="1" ht="24" customHeight="1" x14ac:dyDescent="0.2">
      <c r="B108" s="45" t="s">
        <v>48</v>
      </c>
      <c r="C108" s="27" t="s">
        <v>59</v>
      </c>
      <c r="D108" s="17">
        <v>44804</v>
      </c>
      <c r="E108" s="47">
        <v>0.13719999999999999</v>
      </c>
      <c r="F108" s="46" t="s">
        <v>31</v>
      </c>
      <c r="G108" s="48"/>
      <c r="H108" s="7"/>
      <c r="I108" s="7"/>
      <c r="J108" s="7"/>
      <c r="K108" s="7"/>
      <c r="L108" s="7"/>
      <c r="M108" s="7"/>
    </row>
    <row r="109" spans="2:13" s="9" customFormat="1" ht="19.5" customHeight="1" x14ac:dyDescent="0.2">
      <c r="B109" s="29" t="s">
        <v>69</v>
      </c>
      <c r="C109" s="30"/>
      <c r="D109" s="30"/>
      <c r="E109" s="31">
        <f>SUM(E103:E108)</f>
        <v>6.70791</v>
      </c>
      <c r="F109" s="32"/>
      <c r="G109"/>
      <c r="H109" s="7"/>
      <c r="I109" s="7"/>
      <c r="J109" s="7"/>
      <c r="K109" s="7"/>
      <c r="L109" s="7"/>
      <c r="M109" s="7"/>
    </row>
    <row r="110" spans="2:13" s="9" customFormat="1" ht="12.75" customHeight="1" x14ac:dyDescent="0.2">
      <c r="B110" s="11" t="s">
        <v>8</v>
      </c>
      <c r="C110" s="12"/>
      <c r="D110" s="12"/>
      <c r="E110" s="12"/>
      <c r="F110" s="28"/>
      <c r="G110"/>
      <c r="H110" s="7"/>
      <c r="I110" s="7"/>
      <c r="J110" s="7"/>
      <c r="K110" s="7"/>
      <c r="L110" s="7"/>
      <c r="M110" s="7"/>
    </row>
    <row r="111" spans="2:13" s="9" customFormat="1" ht="24" customHeight="1" x14ac:dyDescent="0.2">
      <c r="B111" s="15" t="s">
        <v>53</v>
      </c>
      <c r="C111" s="27" t="s">
        <v>30</v>
      </c>
      <c r="D111" s="17">
        <v>44834</v>
      </c>
      <c r="E111" s="43">
        <v>12.46626</v>
      </c>
      <c r="F111" s="46">
        <v>25</v>
      </c>
      <c r="G111"/>
      <c r="H111" s="7"/>
      <c r="I111" s="7"/>
      <c r="J111" s="7"/>
      <c r="K111" s="7"/>
      <c r="L111" s="7"/>
      <c r="M111" s="7"/>
    </row>
    <row r="112" spans="2:13" s="9" customFormat="1" ht="24" customHeight="1" x14ac:dyDescent="0.2">
      <c r="B112" s="15" t="s">
        <v>70</v>
      </c>
      <c r="C112" s="27" t="s">
        <v>30</v>
      </c>
      <c r="D112" s="17">
        <v>44834</v>
      </c>
      <c r="E112" s="43">
        <v>1306.0697399999999</v>
      </c>
      <c r="F112" s="46">
        <v>4466</v>
      </c>
      <c r="G112"/>
      <c r="H112" s="7"/>
      <c r="I112" s="7"/>
      <c r="J112" s="7"/>
      <c r="K112" s="7"/>
      <c r="L112" s="7"/>
      <c r="M112" s="7"/>
    </row>
    <row r="113" spans="2:13" s="9" customFormat="1" ht="19.5" customHeight="1" x14ac:dyDescent="0.2">
      <c r="B113" s="29" t="s">
        <v>9</v>
      </c>
      <c r="C113" s="30"/>
      <c r="D113" s="30"/>
      <c r="E113" s="31">
        <f>SUM(E111:E112)</f>
        <v>1318.5359999999998</v>
      </c>
      <c r="F113" s="32"/>
      <c r="G113"/>
      <c r="H113" s="7"/>
      <c r="I113" s="7"/>
      <c r="J113" s="7"/>
      <c r="K113" s="7"/>
      <c r="L113" s="7"/>
      <c r="M113" s="7"/>
    </row>
    <row r="114" spans="2:13" s="9" customFormat="1" ht="19.5" customHeight="1" x14ac:dyDescent="0.2">
      <c r="B114" s="37" t="s">
        <v>40</v>
      </c>
      <c r="C114" s="38"/>
      <c r="D114" s="38"/>
      <c r="E114" s="39">
        <f>+E45+E48+E58+E69+E84+E98+E101+E109+E113</f>
        <v>13696.84773</v>
      </c>
      <c r="F114" s="40"/>
      <c r="G114"/>
      <c r="H114" s="7"/>
      <c r="I114" s="7"/>
      <c r="J114" s="7"/>
      <c r="K114" s="7"/>
      <c r="L114" s="7"/>
      <c r="M114" s="7"/>
    </row>
    <row r="115" spans="2:13" s="9" customFormat="1" ht="19.5" customHeight="1" x14ac:dyDescent="0.2">
      <c r="B115" s="34" t="s">
        <v>12</v>
      </c>
      <c r="C115" s="35"/>
      <c r="D115" s="35"/>
      <c r="E115" s="41">
        <f>+E36+E114</f>
        <v>98291.600049999994</v>
      </c>
      <c r="F115" s="36"/>
      <c r="G115"/>
      <c r="H115" s="42"/>
      <c r="I115" s="7"/>
      <c r="J115" s="7"/>
      <c r="K115" s="7"/>
      <c r="L115" s="7"/>
      <c r="M115" s="7"/>
    </row>
    <row r="116" spans="2:13" x14ac:dyDescent="0.2">
      <c r="B116"/>
      <c r="C116"/>
      <c r="D116"/>
      <c r="E116"/>
      <c r="F116"/>
    </row>
    <row r="117" spans="2:13" x14ac:dyDescent="0.2">
      <c r="B117"/>
      <c r="C117"/>
      <c r="D117"/>
      <c r="E117"/>
      <c r="F117"/>
    </row>
    <row r="118" spans="2:13" x14ac:dyDescent="0.2">
      <c r="B118"/>
      <c r="C118"/>
      <c r="D118"/>
      <c r="E118"/>
      <c r="F118"/>
    </row>
    <row r="119" spans="2:13" x14ac:dyDescent="0.2">
      <c r="B119"/>
      <c r="C119"/>
      <c r="D119"/>
      <c r="E119"/>
      <c r="F119"/>
    </row>
    <row r="120" spans="2:13" x14ac:dyDescent="0.2">
      <c r="B120"/>
      <c r="C120"/>
      <c r="D120"/>
      <c r="E120"/>
      <c r="F120"/>
    </row>
    <row r="121" spans="2:13" x14ac:dyDescent="0.2">
      <c r="B121"/>
      <c r="C121"/>
      <c r="D121"/>
      <c r="E121"/>
      <c r="F121"/>
    </row>
    <row r="122" spans="2:13" x14ac:dyDescent="0.2">
      <c r="B122"/>
      <c r="C122"/>
      <c r="D122"/>
      <c r="E122"/>
      <c r="F122"/>
    </row>
    <row r="123" spans="2:13" x14ac:dyDescent="0.2">
      <c r="B123"/>
      <c r="C123"/>
      <c r="D123"/>
      <c r="E123"/>
      <c r="F123"/>
    </row>
    <row r="124" spans="2:13" x14ac:dyDescent="0.2">
      <c r="B124"/>
      <c r="C124"/>
      <c r="D124"/>
      <c r="E124"/>
      <c r="F124"/>
    </row>
    <row r="125" spans="2:13" x14ac:dyDescent="0.2">
      <c r="B125"/>
      <c r="C125"/>
      <c r="D125"/>
      <c r="E125"/>
      <c r="F125"/>
    </row>
    <row r="126" spans="2:13" x14ac:dyDescent="0.2">
      <c r="B126"/>
      <c r="C126"/>
      <c r="D126"/>
      <c r="E126"/>
      <c r="F126"/>
    </row>
    <row r="127" spans="2:13" x14ac:dyDescent="0.2">
      <c r="B127"/>
      <c r="C127"/>
      <c r="D127"/>
      <c r="E127"/>
      <c r="F127"/>
    </row>
    <row r="128" spans="2:13" x14ac:dyDescent="0.2">
      <c r="B128"/>
      <c r="C128"/>
      <c r="D128"/>
      <c r="E128"/>
      <c r="F128"/>
    </row>
    <row r="129" spans="1:6" x14ac:dyDescent="0.2">
      <c r="B129"/>
      <c r="C129"/>
      <c r="D129"/>
      <c r="E129"/>
      <c r="F129"/>
    </row>
    <row r="130" spans="1:6" x14ac:dyDescent="0.2">
      <c r="B130"/>
      <c r="C130"/>
      <c r="D130"/>
      <c r="E130"/>
      <c r="F130"/>
    </row>
    <row r="131" spans="1:6" x14ac:dyDescent="0.2">
      <c r="B131"/>
      <c r="C131"/>
      <c r="D131"/>
      <c r="E131"/>
      <c r="F131"/>
    </row>
    <row r="132" spans="1:6" x14ac:dyDescent="0.2">
      <c r="B132"/>
      <c r="C132"/>
      <c r="D132"/>
      <c r="E132"/>
      <c r="F132"/>
    </row>
    <row r="133" spans="1:6" x14ac:dyDescent="0.2">
      <c r="B133"/>
      <c r="C133"/>
      <c r="D133"/>
      <c r="E133"/>
      <c r="F133"/>
    </row>
    <row r="134" spans="1:6" x14ac:dyDescent="0.2">
      <c r="B134"/>
      <c r="C134"/>
      <c r="D134"/>
      <c r="E134"/>
      <c r="F134"/>
    </row>
    <row r="135" spans="1:6" x14ac:dyDescent="0.2">
      <c r="B135"/>
      <c r="C135"/>
      <c r="D135"/>
      <c r="E135"/>
      <c r="F135"/>
    </row>
    <row r="136" spans="1:6" x14ac:dyDescent="0.2">
      <c r="B136"/>
      <c r="C136"/>
      <c r="D136"/>
      <c r="E136"/>
      <c r="F136"/>
    </row>
    <row r="137" spans="1:6" x14ac:dyDescent="0.2">
      <c r="B137"/>
      <c r="C137"/>
      <c r="D137"/>
      <c r="E137"/>
      <c r="F137"/>
    </row>
    <row r="138" spans="1:6" x14ac:dyDescent="0.2">
      <c r="B138"/>
      <c r="C138"/>
      <c r="D138"/>
      <c r="E138"/>
      <c r="F138"/>
    </row>
    <row r="139" spans="1:6" x14ac:dyDescent="0.2">
      <c r="B139"/>
      <c r="C139"/>
      <c r="D139"/>
      <c r="E139"/>
      <c r="F139"/>
    </row>
    <row r="140" spans="1:6" x14ac:dyDescent="0.2">
      <c r="B140"/>
      <c r="C140"/>
      <c r="D140"/>
      <c r="E140"/>
      <c r="F140"/>
    </row>
    <row r="141" spans="1:6" x14ac:dyDescent="0.2">
      <c r="A141" s="10"/>
      <c r="B141"/>
      <c r="C141"/>
      <c r="D141"/>
      <c r="E141"/>
      <c r="F141"/>
    </row>
    <row r="142" spans="1:6" x14ac:dyDescent="0.2">
      <c r="B142"/>
      <c r="C142"/>
      <c r="D142"/>
      <c r="E142"/>
      <c r="F142"/>
    </row>
    <row r="143" spans="1:6" x14ac:dyDescent="0.2">
      <c r="B143"/>
      <c r="C143"/>
      <c r="D143"/>
      <c r="E143"/>
      <c r="F143"/>
    </row>
    <row r="144" spans="1:6" x14ac:dyDescent="0.2">
      <c r="B144"/>
      <c r="C144"/>
      <c r="D144"/>
      <c r="E144"/>
      <c r="F144"/>
    </row>
    <row r="145" spans="2:6" x14ac:dyDescent="0.2">
      <c r="B145"/>
      <c r="C145"/>
      <c r="D145"/>
      <c r="E145"/>
      <c r="F145"/>
    </row>
    <row r="146" spans="2:6" x14ac:dyDescent="0.2">
      <c r="B146"/>
      <c r="C146"/>
      <c r="D146"/>
      <c r="E146"/>
      <c r="F146"/>
    </row>
    <row r="147" spans="2:6" x14ac:dyDescent="0.2">
      <c r="B147"/>
      <c r="C147"/>
      <c r="D147"/>
      <c r="E147"/>
      <c r="F147"/>
    </row>
    <row r="148" spans="2:6" x14ac:dyDescent="0.2">
      <c r="B148"/>
      <c r="C148"/>
      <c r="D148"/>
      <c r="E148"/>
      <c r="F148"/>
    </row>
    <row r="149" spans="2:6" x14ac:dyDescent="0.2">
      <c r="B149"/>
      <c r="C149"/>
      <c r="D149"/>
      <c r="E149"/>
      <c r="F149"/>
    </row>
    <row r="150" spans="2:6" x14ac:dyDescent="0.2">
      <c r="B150"/>
      <c r="C150"/>
      <c r="D150"/>
      <c r="E150"/>
      <c r="F150"/>
    </row>
    <row r="151" spans="2:6" x14ac:dyDescent="0.2">
      <c r="B151"/>
      <c r="C151"/>
      <c r="D151"/>
      <c r="E151"/>
      <c r="F151"/>
    </row>
    <row r="152" spans="2:6" x14ac:dyDescent="0.2">
      <c r="B152"/>
      <c r="C152"/>
      <c r="D152"/>
      <c r="E152"/>
      <c r="F152"/>
    </row>
    <row r="153" spans="2:6" x14ac:dyDescent="0.2">
      <c r="B153"/>
      <c r="C153"/>
      <c r="D153"/>
      <c r="E153"/>
      <c r="F153"/>
    </row>
    <row r="154" spans="2:6" x14ac:dyDescent="0.2">
      <c r="B154"/>
      <c r="C154"/>
      <c r="D154"/>
      <c r="E154"/>
      <c r="F154"/>
    </row>
    <row r="155" spans="2:6" x14ac:dyDescent="0.2">
      <c r="B155"/>
      <c r="C155"/>
      <c r="D155"/>
      <c r="E155"/>
      <c r="F155"/>
    </row>
    <row r="156" spans="2:6" x14ac:dyDescent="0.2">
      <c r="B156"/>
      <c r="C156"/>
      <c r="D156"/>
      <c r="E156"/>
      <c r="F156"/>
    </row>
    <row r="157" spans="2:6" x14ac:dyDescent="0.2">
      <c r="B157"/>
      <c r="C157"/>
      <c r="D157"/>
      <c r="E157"/>
      <c r="F157"/>
    </row>
    <row r="158" spans="2:6" x14ac:dyDescent="0.2">
      <c r="B158"/>
      <c r="C158"/>
      <c r="D158"/>
      <c r="E158"/>
      <c r="F158"/>
    </row>
    <row r="159" spans="2:6" x14ac:dyDescent="0.2">
      <c r="B159"/>
      <c r="C159"/>
      <c r="D159"/>
      <c r="E159"/>
      <c r="F159"/>
    </row>
    <row r="160" spans="2:6" x14ac:dyDescent="0.2">
      <c r="B160"/>
      <c r="C160"/>
      <c r="D160"/>
      <c r="E160"/>
      <c r="F160"/>
    </row>
    <row r="161" spans="2:6" x14ac:dyDescent="0.2">
      <c r="B161"/>
      <c r="C161"/>
      <c r="D161"/>
      <c r="E161"/>
      <c r="F161"/>
    </row>
    <row r="162" spans="2:6" x14ac:dyDescent="0.2">
      <c r="B162"/>
      <c r="C162"/>
      <c r="D162"/>
      <c r="E162"/>
      <c r="F162"/>
    </row>
    <row r="163" spans="2:6" x14ac:dyDescent="0.2">
      <c r="B163"/>
      <c r="C163"/>
      <c r="D163"/>
      <c r="E163"/>
      <c r="F163"/>
    </row>
    <row r="164" spans="2:6" x14ac:dyDescent="0.2">
      <c r="B164"/>
      <c r="C164"/>
      <c r="D164"/>
      <c r="E164"/>
      <c r="F164"/>
    </row>
    <row r="165" spans="2:6" x14ac:dyDescent="0.2">
      <c r="B165"/>
      <c r="C165"/>
      <c r="D165"/>
      <c r="E165"/>
      <c r="F165"/>
    </row>
    <row r="166" spans="2:6" x14ac:dyDescent="0.2">
      <c r="B166"/>
      <c r="C166"/>
      <c r="D166"/>
      <c r="E166"/>
      <c r="F166"/>
    </row>
    <row r="167" spans="2:6" x14ac:dyDescent="0.2">
      <c r="B167"/>
      <c r="C167"/>
      <c r="D167"/>
      <c r="E167"/>
      <c r="F167"/>
    </row>
    <row r="168" spans="2:6" x14ac:dyDescent="0.2">
      <c r="B168"/>
      <c r="C168"/>
      <c r="D168"/>
      <c r="E168"/>
      <c r="F168"/>
    </row>
    <row r="169" spans="2:6" x14ac:dyDescent="0.2">
      <c r="B169"/>
      <c r="C169"/>
      <c r="D169"/>
      <c r="E169"/>
      <c r="F169"/>
    </row>
    <row r="170" spans="2:6" x14ac:dyDescent="0.2">
      <c r="B170"/>
      <c r="C170"/>
      <c r="D170"/>
      <c r="E170"/>
      <c r="F170"/>
    </row>
    <row r="171" spans="2:6" x14ac:dyDescent="0.2">
      <c r="B171"/>
      <c r="C171"/>
      <c r="D171"/>
      <c r="E171"/>
      <c r="F171"/>
    </row>
    <row r="172" spans="2:6" x14ac:dyDescent="0.2">
      <c r="B172"/>
      <c r="C172"/>
      <c r="D172"/>
      <c r="E172"/>
      <c r="F172"/>
    </row>
    <row r="173" spans="2:6" x14ac:dyDescent="0.2">
      <c r="B173"/>
      <c r="C173"/>
      <c r="D173"/>
      <c r="E173"/>
      <c r="F173"/>
    </row>
    <row r="174" spans="2:6" x14ac:dyDescent="0.2">
      <c r="B174"/>
      <c r="C174"/>
      <c r="D174"/>
      <c r="E174"/>
      <c r="F174"/>
    </row>
    <row r="175" spans="2:6" x14ac:dyDescent="0.2">
      <c r="B175"/>
      <c r="C175"/>
      <c r="D175"/>
      <c r="E175"/>
      <c r="F175"/>
    </row>
    <row r="176" spans="2:6" x14ac:dyDescent="0.2">
      <c r="B176"/>
      <c r="C176"/>
      <c r="D176"/>
      <c r="E176"/>
      <c r="F176"/>
    </row>
    <row r="177" spans="2:6" x14ac:dyDescent="0.2">
      <c r="B177"/>
      <c r="C177"/>
      <c r="D177"/>
      <c r="E177"/>
      <c r="F177"/>
    </row>
    <row r="178" spans="2:6" x14ac:dyDescent="0.2">
      <c r="B178"/>
      <c r="C178"/>
      <c r="D178"/>
      <c r="E178"/>
      <c r="F178"/>
    </row>
    <row r="179" spans="2:6" x14ac:dyDescent="0.2">
      <c r="B179"/>
      <c r="C179"/>
      <c r="D179"/>
      <c r="E179"/>
      <c r="F179"/>
    </row>
    <row r="180" spans="2:6" x14ac:dyDescent="0.2">
      <c r="B180"/>
      <c r="C180"/>
      <c r="D180"/>
      <c r="E180"/>
      <c r="F180"/>
    </row>
    <row r="181" spans="2:6" x14ac:dyDescent="0.2">
      <c r="B181"/>
      <c r="C181"/>
      <c r="D181"/>
      <c r="E181"/>
      <c r="F181"/>
    </row>
    <row r="182" spans="2:6" x14ac:dyDescent="0.2">
      <c r="B182"/>
      <c r="C182"/>
      <c r="D182"/>
      <c r="E182"/>
      <c r="F182"/>
    </row>
    <row r="183" spans="2:6" x14ac:dyDescent="0.2">
      <c r="B183"/>
      <c r="C183"/>
      <c r="D183"/>
      <c r="E183"/>
      <c r="F183"/>
    </row>
    <row r="184" spans="2:6" x14ac:dyDescent="0.2">
      <c r="B184"/>
      <c r="C184"/>
      <c r="D184"/>
      <c r="E184"/>
      <c r="F184"/>
    </row>
    <row r="185" spans="2:6" x14ac:dyDescent="0.2">
      <c r="B185"/>
      <c r="C185"/>
      <c r="D185"/>
      <c r="E185"/>
      <c r="F185"/>
    </row>
    <row r="186" spans="2:6" x14ac:dyDescent="0.2">
      <c r="B186"/>
      <c r="C186"/>
      <c r="D186"/>
      <c r="E186"/>
      <c r="F186"/>
    </row>
    <row r="187" spans="2:6" x14ac:dyDescent="0.2">
      <c r="B187"/>
      <c r="C187"/>
      <c r="D187"/>
      <c r="E187"/>
      <c r="F187"/>
    </row>
    <row r="188" spans="2:6" x14ac:dyDescent="0.2">
      <c r="B188"/>
      <c r="C188"/>
      <c r="D188"/>
      <c r="E188"/>
      <c r="F188"/>
    </row>
    <row r="189" spans="2:6" x14ac:dyDescent="0.2">
      <c r="B189"/>
      <c r="C189"/>
      <c r="D189"/>
      <c r="E189"/>
      <c r="F189"/>
    </row>
    <row r="190" spans="2:6" x14ac:dyDescent="0.2">
      <c r="B190"/>
      <c r="C190"/>
      <c r="D190"/>
      <c r="E190"/>
      <c r="F190"/>
    </row>
    <row r="191" spans="2:6" x14ac:dyDescent="0.2">
      <c r="B191"/>
      <c r="C191"/>
      <c r="D191"/>
      <c r="E191"/>
      <c r="F191"/>
    </row>
    <row r="192" spans="2:6" x14ac:dyDescent="0.2">
      <c r="B192"/>
      <c r="C192"/>
      <c r="D192"/>
      <c r="E192"/>
      <c r="F192"/>
    </row>
    <row r="193" spans="2:6" x14ac:dyDescent="0.2">
      <c r="B193"/>
      <c r="C193"/>
      <c r="D193"/>
      <c r="E193"/>
      <c r="F193"/>
    </row>
    <row r="194" spans="2:6" x14ac:dyDescent="0.2">
      <c r="B194"/>
      <c r="C194"/>
      <c r="D194"/>
      <c r="E194"/>
      <c r="F194"/>
    </row>
    <row r="195" spans="2:6" x14ac:dyDescent="0.2">
      <c r="B195"/>
      <c r="C195"/>
      <c r="D195"/>
      <c r="E195"/>
      <c r="F195"/>
    </row>
    <row r="196" spans="2:6" x14ac:dyDescent="0.2">
      <c r="B196"/>
      <c r="C196"/>
      <c r="D196"/>
      <c r="E196"/>
      <c r="F196"/>
    </row>
    <row r="197" spans="2:6" x14ac:dyDescent="0.2">
      <c r="B197"/>
      <c r="C197"/>
      <c r="D197"/>
      <c r="E197"/>
      <c r="F197"/>
    </row>
    <row r="198" spans="2:6" x14ac:dyDescent="0.2">
      <c r="B198"/>
      <c r="C198"/>
      <c r="D198"/>
      <c r="E198"/>
      <c r="F198"/>
    </row>
    <row r="199" spans="2:6" x14ac:dyDescent="0.2">
      <c r="B199"/>
      <c r="C199"/>
      <c r="D199"/>
      <c r="E199"/>
      <c r="F199"/>
    </row>
    <row r="200" spans="2:6" x14ac:dyDescent="0.2">
      <c r="B200"/>
      <c r="C200"/>
      <c r="D200"/>
      <c r="E200"/>
      <c r="F200"/>
    </row>
    <row r="201" spans="2:6" x14ac:dyDescent="0.2">
      <c r="B201"/>
      <c r="C201"/>
      <c r="D201"/>
      <c r="E201"/>
      <c r="F201"/>
    </row>
    <row r="202" spans="2:6" x14ac:dyDescent="0.2">
      <c r="B202"/>
      <c r="C202"/>
      <c r="D202"/>
      <c r="E202"/>
      <c r="F202"/>
    </row>
    <row r="203" spans="2:6" x14ac:dyDescent="0.2">
      <c r="B203"/>
      <c r="C203"/>
      <c r="D203"/>
      <c r="E203"/>
      <c r="F203"/>
    </row>
    <row r="204" spans="2:6" x14ac:dyDescent="0.2">
      <c r="B204"/>
      <c r="C204"/>
      <c r="D204"/>
      <c r="E204"/>
      <c r="F204"/>
    </row>
    <row r="205" spans="2:6" x14ac:dyDescent="0.2">
      <c r="B205"/>
      <c r="C205"/>
      <c r="D205"/>
      <c r="E205"/>
      <c r="F205"/>
    </row>
    <row r="206" spans="2:6" x14ac:dyDescent="0.2">
      <c r="B206"/>
      <c r="C206"/>
      <c r="D206"/>
      <c r="E206"/>
      <c r="F206"/>
    </row>
    <row r="207" spans="2:6" x14ac:dyDescent="0.2">
      <c r="B207"/>
      <c r="C207"/>
      <c r="D207"/>
      <c r="E207"/>
      <c r="F207"/>
    </row>
    <row r="208" spans="2:6" x14ac:dyDescent="0.2">
      <c r="B208"/>
      <c r="C208"/>
      <c r="D208"/>
      <c r="E208"/>
      <c r="F208"/>
    </row>
    <row r="209" spans="2:6" x14ac:dyDescent="0.2">
      <c r="B209"/>
      <c r="C209"/>
      <c r="D209"/>
      <c r="E209"/>
      <c r="F209"/>
    </row>
    <row r="210" spans="2:6" x14ac:dyDescent="0.2">
      <c r="B210"/>
      <c r="C210"/>
      <c r="D210"/>
      <c r="E210"/>
      <c r="F210"/>
    </row>
    <row r="211" spans="2:6" x14ac:dyDescent="0.2">
      <c r="B211"/>
      <c r="C211"/>
      <c r="D211"/>
      <c r="E211"/>
      <c r="F211"/>
    </row>
    <row r="212" spans="2:6" x14ac:dyDescent="0.2">
      <c r="B212"/>
      <c r="C212"/>
      <c r="D212"/>
      <c r="E212"/>
      <c r="F212"/>
    </row>
    <row r="213" spans="2:6" x14ac:dyDescent="0.2">
      <c r="B213"/>
      <c r="C213"/>
      <c r="D213"/>
      <c r="E213"/>
      <c r="F213"/>
    </row>
    <row r="214" spans="2:6" x14ac:dyDescent="0.2">
      <c r="B214"/>
      <c r="C214"/>
      <c r="D214"/>
      <c r="E214"/>
      <c r="F214"/>
    </row>
    <row r="215" spans="2:6" x14ac:dyDescent="0.2">
      <c r="B215"/>
      <c r="C215"/>
      <c r="D215"/>
      <c r="E215"/>
      <c r="F215"/>
    </row>
    <row r="216" spans="2:6" x14ac:dyDescent="0.2">
      <c r="B216"/>
      <c r="C216"/>
      <c r="D216"/>
      <c r="E216"/>
      <c r="F216"/>
    </row>
    <row r="217" spans="2:6" x14ac:dyDescent="0.2">
      <c r="B217"/>
      <c r="C217"/>
      <c r="D217"/>
      <c r="E217"/>
      <c r="F217"/>
    </row>
    <row r="218" spans="2:6" x14ac:dyDescent="0.2">
      <c r="B218"/>
      <c r="C218"/>
      <c r="D218"/>
      <c r="E218"/>
      <c r="F218"/>
    </row>
    <row r="219" spans="2:6" x14ac:dyDescent="0.2">
      <c r="B219"/>
      <c r="C219"/>
      <c r="D219"/>
      <c r="E219"/>
      <c r="F219"/>
    </row>
    <row r="220" spans="2:6" x14ac:dyDescent="0.2">
      <c r="B220"/>
      <c r="C220"/>
      <c r="D220"/>
      <c r="E220"/>
      <c r="F220"/>
    </row>
    <row r="221" spans="2:6" x14ac:dyDescent="0.2">
      <c r="B221"/>
      <c r="C221"/>
      <c r="D221"/>
      <c r="E221"/>
      <c r="F221"/>
    </row>
    <row r="222" spans="2:6" x14ac:dyDescent="0.2">
      <c r="B222"/>
      <c r="C222"/>
      <c r="D222"/>
      <c r="E222"/>
      <c r="F222"/>
    </row>
    <row r="223" spans="2:6" x14ac:dyDescent="0.2">
      <c r="B223"/>
      <c r="C223"/>
      <c r="D223"/>
      <c r="E223"/>
      <c r="F223"/>
    </row>
    <row r="224" spans="2:6" x14ac:dyDescent="0.2">
      <c r="B224"/>
      <c r="C224"/>
      <c r="D224"/>
      <c r="E224"/>
      <c r="F224"/>
    </row>
    <row r="225" spans="2:6" x14ac:dyDescent="0.2">
      <c r="B225"/>
      <c r="C225"/>
      <c r="D225"/>
      <c r="E225"/>
      <c r="F225"/>
    </row>
    <row r="226" spans="2:6" x14ac:dyDescent="0.2">
      <c r="B226"/>
      <c r="C226"/>
      <c r="D226"/>
      <c r="E226"/>
      <c r="F226"/>
    </row>
    <row r="227" spans="2:6" x14ac:dyDescent="0.2">
      <c r="B227"/>
      <c r="C227"/>
      <c r="D227"/>
      <c r="E227"/>
      <c r="F227"/>
    </row>
    <row r="228" spans="2:6" x14ac:dyDescent="0.2">
      <c r="B228"/>
      <c r="C228"/>
      <c r="D228"/>
      <c r="E228"/>
      <c r="F228"/>
    </row>
    <row r="229" spans="2:6" x14ac:dyDescent="0.2">
      <c r="B229"/>
      <c r="C229"/>
      <c r="D229"/>
      <c r="E229"/>
      <c r="F229"/>
    </row>
    <row r="230" spans="2:6" x14ac:dyDescent="0.2">
      <c r="B230"/>
      <c r="C230"/>
      <c r="D230"/>
      <c r="E230"/>
      <c r="F230"/>
    </row>
    <row r="231" spans="2:6" x14ac:dyDescent="0.2">
      <c r="B231"/>
      <c r="C231"/>
      <c r="D231"/>
      <c r="E231"/>
      <c r="F231"/>
    </row>
    <row r="232" spans="2:6" x14ac:dyDescent="0.2">
      <c r="B232"/>
      <c r="C232"/>
      <c r="D232"/>
      <c r="E232"/>
      <c r="F232"/>
    </row>
    <row r="233" spans="2:6" x14ac:dyDescent="0.2">
      <c r="B233"/>
      <c r="C233"/>
      <c r="D233"/>
      <c r="E233"/>
      <c r="F233"/>
    </row>
    <row r="234" spans="2:6" x14ac:dyDescent="0.2">
      <c r="B234"/>
      <c r="C234"/>
      <c r="D234"/>
      <c r="E234"/>
      <c r="F234"/>
    </row>
    <row r="235" spans="2:6" x14ac:dyDescent="0.2">
      <c r="B235"/>
      <c r="C235"/>
      <c r="D235"/>
      <c r="E235"/>
      <c r="F235"/>
    </row>
    <row r="236" spans="2:6" x14ac:dyDescent="0.2">
      <c r="B236"/>
      <c r="C236"/>
      <c r="D236"/>
      <c r="E236"/>
      <c r="F236"/>
    </row>
    <row r="237" spans="2:6" x14ac:dyDescent="0.2">
      <c r="B237"/>
      <c r="C237"/>
      <c r="D237"/>
      <c r="E237"/>
      <c r="F237"/>
    </row>
    <row r="238" spans="2:6" x14ac:dyDescent="0.2">
      <c r="B238"/>
      <c r="C238"/>
      <c r="D238"/>
      <c r="E238"/>
      <c r="F238"/>
    </row>
    <row r="239" spans="2:6" x14ac:dyDescent="0.2">
      <c r="B239"/>
      <c r="C239"/>
      <c r="D239"/>
      <c r="E239"/>
      <c r="F239"/>
    </row>
    <row r="240" spans="2:6" x14ac:dyDescent="0.2">
      <c r="B240"/>
      <c r="C240"/>
      <c r="D240"/>
      <c r="E240"/>
      <c r="F240"/>
    </row>
    <row r="241" spans="2:6" x14ac:dyDescent="0.2">
      <c r="B241"/>
      <c r="C241"/>
      <c r="D241"/>
      <c r="E241"/>
      <c r="F241"/>
    </row>
    <row r="242" spans="2:6" x14ac:dyDescent="0.2">
      <c r="B242"/>
      <c r="C242"/>
      <c r="D242"/>
      <c r="E242"/>
      <c r="F242"/>
    </row>
    <row r="243" spans="2:6" x14ac:dyDescent="0.2">
      <c r="B243"/>
      <c r="C243"/>
      <c r="D243"/>
      <c r="E243"/>
      <c r="F243"/>
    </row>
    <row r="244" spans="2:6" x14ac:dyDescent="0.2">
      <c r="B244"/>
      <c r="C244"/>
      <c r="D244"/>
      <c r="E244"/>
      <c r="F244"/>
    </row>
    <row r="245" spans="2:6" x14ac:dyDescent="0.2">
      <c r="B245"/>
      <c r="C245"/>
      <c r="D245"/>
      <c r="E245"/>
      <c r="F245"/>
    </row>
    <row r="246" spans="2:6" x14ac:dyDescent="0.2">
      <c r="B246"/>
      <c r="C246"/>
      <c r="D246"/>
      <c r="E246"/>
      <c r="F246"/>
    </row>
    <row r="247" spans="2:6" x14ac:dyDescent="0.2">
      <c r="B247"/>
      <c r="C247"/>
      <c r="D247"/>
      <c r="E247"/>
      <c r="F247"/>
    </row>
    <row r="248" spans="2:6" x14ac:dyDescent="0.2">
      <c r="B248"/>
      <c r="C248"/>
      <c r="D248"/>
      <c r="E248"/>
      <c r="F248"/>
    </row>
    <row r="249" spans="2:6" x14ac:dyDescent="0.2">
      <c r="B249"/>
      <c r="C249"/>
      <c r="D249"/>
      <c r="E249"/>
      <c r="F249"/>
    </row>
    <row r="250" spans="2:6" x14ac:dyDescent="0.2">
      <c r="B250"/>
      <c r="C250"/>
      <c r="D250"/>
      <c r="E250"/>
      <c r="F250"/>
    </row>
    <row r="251" spans="2:6" x14ac:dyDescent="0.2">
      <c r="B251"/>
      <c r="C251"/>
      <c r="D251"/>
      <c r="E251"/>
      <c r="F251"/>
    </row>
    <row r="252" spans="2:6" x14ac:dyDescent="0.2">
      <c r="B252"/>
      <c r="C252"/>
      <c r="D252"/>
      <c r="E252"/>
      <c r="F252"/>
    </row>
    <row r="253" spans="2:6" x14ac:dyDescent="0.2">
      <c r="B253"/>
      <c r="C253"/>
      <c r="D253"/>
      <c r="E253"/>
      <c r="F253"/>
    </row>
    <row r="254" spans="2:6" x14ac:dyDescent="0.2">
      <c r="B254"/>
      <c r="C254"/>
      <c r="D254"/>
      <c r="E254"/>
      <c r="F254"/>
    </row>
    <row r="255" spans="2:6" x14ac:dyDescent="0.2">
      <c r="B255"/>
      <c r="C255"/>
      <c r="D255"/>
      <c r="E255"/>
      <c r="F255"/>
    </row>
    <row r="256" spans="2:6" x14ac:dyDescent="0.2">
      <c r="B256"/>
      <c r="C256"/>
      <c r="D256"/>
      <c r="E256"/>
      <c r="F256"/>
    </row>
    <row r="257" spans="2:6" x14ac:dyDescent="0.2">
      <c r="B257"/>
      <c r="C257"/>
      <c r="D257"/>
      <c r="E257"/>
      <c r="F257"/>
    </row>
    <row r="258" spans="2:6" x14ac:dyDescent="0.2">
      <c r="B258"/>
      <c r="C258"/>
      <c r="D258"/>
      <c r="E258"/>
      <c r="F258"/>
    </row>
    <row r="259" spans="2:6" x14ac:dyDescent="0.2">
      <c r="B259"/>
      <c r="C259"/>
      <c r="D259"/>
      <c r="E259"/>
      <c r="F259"/>
    </row>
    <row r="260" spans="2:6" x14ac:dyDescent="0.2">
      <c r="B260"/>
      <c r="C260"/>
      <c r="D260"/>
      <c r="E260"/>
      <c r="F260"/>
    </row>
    <row r="261" spans="2:6" x14ac:dyDescent="0.2">
      <c r="B261"/>
      <c r="C261"/>
      <c r="D261"/>
      <c r="E261"/>
      <c r="F261"/>
    </row>
    <row r="262" spans="2:6" x14ac:dyDescent="0.2">
      <c r="B262"/>
      <c r="C262"/>
      <c r="D262"/>
      <c r="E262"/>
      <c r="F262"/>
    </row>
    <row r="263" spans="2:6" x14ac:dyDescent="0.2">
      <c r="B263"/>
      <c r="C263"/>
      <c r="D263"/>
      <c r="E263"/>
      <c r="F263"/>
    </row>
    <row r="264" spans="2:6" x14ac:dyDescent="0.2">
      <c r="B264"/>
      <c r="C264"/>
      <c r="D264"/>
      <c r="E264"/>
      <c r="F264"/>
    </row>
    <row r="265" spans="2:6" x14ac:dyDescent="0.2">
      <c r="B265"/>
      <c r="C265"/>
      <c r="D265"/>
      <c r="E265"/>
      <c r="F265"/>
    </row>
    <row r="266" spans="2:6" x14ac:dyDescent="0.2">
      <c r="B266"/>
      <c r="C266"/>
      <c r="D266"/>
      <c r="E266"/>
      <c r="F266"/>
    </row>
    <row r="267" spans="2:6" x14ac:dyDescent="0.2">
      <c r="B267"/>
      <c r="C267"/>
      <c r="D267"/>
      <c r="E267"/>
      <c r="F267"/>
    </row>
    <row r="268" spans="2:6" x14ac:dyDescent="0.2">
      <c r="B268"/>
      <c r="C268"/>
      <c r="D268"/>
      <c r="E268"/>
      <c r="F268"/>
    </row>
    <row r="269" spans="2:6" x14ac:dyDescent="0.2">
      <c r="B269"/>
      <c r="C269"/>
      <c r="D269"/>
      <c r="E269"/>
      <c r="F269"/>
    </row>
    <row r="270" spans="2:6" x14ac:dyDescent="0.2">
      <c r="B270"/>
      <c r="C270"/>
      <c r="D270"/>
      <c r="E270"/>
      <c r="F270"/>
    </row>
    <row r="271" spans="2:6" x14ac:dyDescent="0.2">
      <c r="B271"/>
      <c r="C271"/>
      <c r="D271"/>
      <c r="E271"/>
      <c r="F271"/>
    </row>
    <row r="272" spans="2:6" x14ac:dyDescent="0.2">
      <c r="B272"/>
      <c r="C272"/>
      <c r="D272"/>
      <c r="E272"/>
      <c r="F272"/>
    </row>
    <row r="273" spans="2:6" x14ac:dyDescent="0.2">
      <c r="B273"/>
      <c r="C273"/>
      <c r="D273"/>
      <c r="E273"/>
      <c r="F273"/>
    </row>
    <row r="274" spans="2:6" x14ac:dyDescent="0.2">
      <c r="B274"/>
      <c r="C274"/>
      <c r="D274"/>
      <c r="E274"/>
      <c r="F274"/>
    </row>
    <row r="275" spans="2:6" x14ac:dyDescent="0.2">
      <c r="B275"/>
      <c r="C275"/>
      <c r="D275"/>
      <c r="E275"/>
      <c r="F275"/>
    </row>
    <row r="276" spans="2:6" x14ac:dyDescent="0.2">
      <c r="B276"/>
      <c r="C276"/>
      <c r="D276"/>
      <c r="E276"/>
      <c r="F276"/>
    </row>
    <row r="277" spans="2:6" x14ac:dyDescent="0.2">
      <c r="B277"/>
      <c r="C277"/>
      <c r="D277"/>
      <c r="E277"/>
      <c r="F277"/>
    </row>
    <row r="278" spans="2:6" x14ac:dyDescent="0.2">
      <c r="B278"/>
      <c r="C278"/>
      <c r="D278"/>
      <c r="E278"/>
      <c r="F278"/>
    </row>
    <row r="279" spans="2:6" x14ac:dyDescent="0.2">
      <c r="B279"/>
      <c r="C279"/>
      <c r="D279"/>
      <c r="E279"/>
      <c r="F279"/>
    </row>
    <row r="280" spans="2:6" x14ac:dyDescent="0.2">
      <c r="B280"/>
      <c r="C280"/>
      <c r="D280"/>
      <c r="E280"/>
      <c r="F280"/>
    </row>
    <row r="281" spans="2:6" x14ac:dyDescent="0.2">
      <c r="B281"/>
      <c r="C281"/>
      <c r="D281"/>
      <c r="E281"/>
      <c r="F281"/>
    </row>
    <row r="282" spans="2:6" x14ac:dyDescent="0.2">
      <c r="B282"/>
      <c r="C282"/>
      <c r="D282"/>
      <c r="E282"/>
      <c r="F282"/>
    </row>
    <row r="283" spans="2:6" x14ac:dyDescent="0.2">
      <c r="B283"/>
      <c r="C283"/>
      <c r="D283"/>
      <c r="E283"/>
      <c r="F283"/>
    </row>
    <row r="284" spans="2:6" x14ac:dyDescent="0.2">
      <c r="B284"/>
      <c r="C284"/>
      <c r="D284"/>
      <c r="E284"/>
      <c r="F284"/>
    </row>
    <row r="285" spans="2:6" x14ac:dyDescent="0.2">
      <c r="B285"/>
      <c r="C285"/>
      <c r="D285"/>
      <c r="E285"/>
      <c r="F285"/>
    </row>
    <row r="286" spans="2:6" x14ac:dyDescent="0.2">
      <c r="B286"/>
      <c r="C286"/>
      <c r="D286"/>
      <c r="E286"/>
      <c r="F286"/>
    </row>
    <row r="287" spans="2:6" x14ac:dyDescent="0.2">
      <c r="B287"/>
      <c r="C287"/>
      <c r="D287"/>
      <c r="E287"/>
      <c r="F287"/>
    </row>
    <row r="288" spans="2:6" x14ac:dyDescent="0.2">
      <c r="B288"/>
      <c r="C288"/>
      <c r="D288"/>
      <c r="E288"/>
      <c r="F288"/>
    </row>
    <row r="289" spans="2:6" x14ac:dyDescent="0.2">
      <c r="B289"/>
      <c r="C289"/>
      <c r="D289"/>
      <c r="E289"/>
      <c r="F289"/>
    </row>
    <row r="290" spans="2:6" x14ac:dyDescent="0.2">
      <c r="B290"/>
      <c r="C290"/>
      <c r="D290"/>
      <c r="E290"/>
      <c r="F290"/>
    </row>
    <row r="291" spans="2:6" x14ac:dyDescent="0.2">
      <c r="B291"/>
      <c r="C291"/>
      <c r="D291"/>
      <c r="E291"/>
      <c r="F291"/>
    </row>
    <row r="292" spans="2:6" x14ac:dyDescent="0.2">
      <c r="B292"/>
      <c r="C292"/>
      <c r="D292"/>
      <c r="E292"/>
      <c r="F292"/>
    </row>
    <row r="293" spans="2:6" x14ac:dyDescent="0.2">
      <c r="B293"/>
      <c r="C293"/>
      <c r="D293"/>
      <c r="E293"/>
      <c r="F293"/>
    </row>
    <row r="294" spans="2:6" x14ac:dyDescent="0.2">
      <c r="B294"/>
      <c r="C294"/>
      <c r="D294"/>
      <c r="E294"/>
      <c r="F294"/>
    </row>
    <row r="295" spans="2:6" x14ac:dyDescent="0.2">
      <c r="B295"/>
      <c r="C295"/>
      <c r="D295"/>
      <c r="E295"/>
      <c r="F295"/>
    </row>
    <row r="296" spans="2:6" x14ac:dyDescent="0.2">
      <c r="B296"/>
      <c r="C296"/>
      <c r="D296"/>
      <c r="E296"/>
      <c r="F296"/>
    </row>
    <row r="297" spans="2:6" x14ac:dyDescent="0.2">
      <c r="B297"/>
      <c r="C297"/>
      <c r="D297"/>
      <c r="E297"/>
      <c r="F297"/>
    </row>
    <row r="298" spans="2:6" x14ac:dyDescent="0.2">
      <c r="B298"/>
      <c r="C298"/>
      <c r="D298"/>
      <c r="E298"/>
      <c r="F298"/>
    </row>
    <row r="299" spans="2:6" x14ac:dyDescent="0.2">
      <c r="B299"/>
      <c r="C299"/>
      <c r="D299"/>
      <c r="E299"/>
      <c r="F299"/>
    </row>
    <row r="300" spans="2:6" x14ac:dyDescent="0.2">
      <c r="B300"/>
      <c r="C300"/>
      <c r="D300"/>
      <c r="E300"/>
      <c r="F300"/>
    </row>
    <row r="301" spans="2:6" x14ac:dyDescent="0.2">
      <c r="B301"/>
      <c r="C301"/>
      <c r="D301"/>
      <c r="E301"/>
      <c r="F301"/>
    </row>
    <row r="302" spans="2:6" x14ac:dyDescent="0.2">
      <c r="B302"/>
      <c r="C302"/>
      <c r="D302"/>
      <c r="E302"/>
      <c r="F302"/>
    </row>
    <row r="303" spans="2:6" x14ac:dyDescent="0.2">
      <c r="B303"/>
      <c r="C303"/>
      <c r="D303"/>
      <c r="E303"/>
      <c r="F303"/>
    </row>
    <row r="304" spans="2:6" x14ac:dyDescent="0.2">
      <c r="B304"/>
      <c r="C304"/>
      <c r="D304"/>
      <c r="E304"/>
      <c r="F304"/>
    </row>
    <row r="305" spans="2:6" x14ac:dyDescent="0.2">
      <c r="B305"/>
      <c r="C305"/>
      <c r="D305"/>
      <c r="E305"/>
      <c r="F305"/>
    </row>
    <row r="306" spans="2:6" x14ac:dyDescent="0.2">
      <c r="B306"/>
      <c r="C306"/>
      <c r="D306"/>
      <c r="E306"/>
      <c r="F306"/>
    </row>
    <row r="307" spans="2:6" x14ac:dyDescent="0.2">
      <c r="B307"/>
      <c r="C307"/>
      <c r="D307"/>
      <c r="E307"/>
      <c r="F307"/>
    </row>
    <row r="308" spans="2:6" x14ac:dyDescent="0.2">
      <c r="B308"/>
      <c r="C308"/>
      <c r="D308"/>
      <c r="E308"/>
      <c r="F308"/>
    </row>
    <row r="309" spans="2:6" x14ac:dyDescent="0.2">
      <c r="B309"/>
      <c r="C309"/>
      <c r="D309"/>
      <c r="E309"/>
      <c r="F309"/>
    </row>
    <row r="310" spans="2:6" x14ac:dyDescent="0.2">
      <c r="B310"/>
      <c r="C310"/>
      <c r="D310"/>
      <c r="E310"/>
      <c r="F310"/>
    </row>
    <row r="311" spans="2:6" x14ac:dyDescent="0.2">
      <c r="B311"/>
      <c r="C311"/>
      <c r="D311"/>
      <c r="E311"/>
      <c r="F311"/>
    </row>
    <row r="312" spans="2:6" x14ac:dyDescent="0.2">
      <c r="B312"/>
      <c r="C312"/>
      <c r="D312"/>
      <c r="E312"/>
      <c r="F312"/>
    </row>
    <row r="313" spans="2:6" x14ac:dyDescent="0.2">
      <c r="B313"/>
      <c r="C313"/>
      <c r="D313"/>
      <c r="E313"/>
      <c r="F313"/>
    </row>
    <row r="314" spans="2:6" x14ac:dyDescent="0.2">
      <c r="B314"/>
      <c r="C314"/>
      <c r="D314"/>
      <c r="E314"/>
      <c r="F314"/>
    </row>
    <row r="315" spans="2:6" x14ac:dyDescent="0.2">
      <c r="B315"/>
      <c r="C315"/>
      <c r="D315"/>
      <c r="E315"/>
      <c r="F315"/>
    </row>
    <row r="316" spans="2:6" x14ac:dyDescent="0.2">
      <c r="B316"/>
      <c r="C316"/>
      <c r="D316"/>
      <c r="E316"/>
      <c r="F316"/>
    </row>
    <row r="317" spans="2:6" x14ac:dyDescent="0.2">
      <c r="B317"/>
      <c r="C317"/>
      <c r="D317"/>
      <c r="E317"/>
      <c r="F317"/>
    </row>
    <row r="318" spans="2:6" x14ac:dyDescent="0.2">
      <c r="B318"/>
      <c r="C318"/>
      <c r="D318"/>
      <c r="E318"/>
      <c r="F318"/>
    </row>
    <row r="319" spans="2:6" x14ac:dyDescent="0.2">
      <c r="B319"/>
      <c r="C319"/>
      <c r="D319"/>
      <c r="E319"/>
      <c r="F319"/>
    </row>
    <row r="320" spans="2:6" x14ac:dyDescent="0.2">
      <c r="B320"/>
      <c r="C320"/>
      <c r="D320"/>
      <c r="E320"/>
      <c r="F320"/>
    </row>
    <row r="321" spans="2:6" x14ac:dyDescent="0.2">
      <c r="B321"/>
      <c r="C321"/>
      <c r="D321"/>
      <c r="E321"/>
      <c r="F321"/>
    </row>
    <row r="322" spans="2:6" x14ac:dyDescent="0.2">
      <c r="B322"/>
      <c r="C322"/>
      <c r="D322"/>
      <c r="E322"/>
      <c r="F322"/>
    </row>
    <row r="323" spans="2:6" x14ac:dyDescent="0.2">
      <c r="B323"/>
      <c r="C323"/>
      <c r="D323"/>
      <c r="E323"/>
      <c r="F323"/>
    </row>
    <row r="324" spans="2:6" x14ac:dyDescent="0.2">
      <c r="B324"/>
      <c r="C324"/>
      <c r="D324"/>
      <c r="E324"/>
      <c r="F324"/>
    </row>
    <row r="325" spans="2:6" x14ac:dyDescent="0.2">
      <c r="B325"/>
      <c r="C325"/>
      <c r="D325"/>
      <c r="E325"/>
      <c r="F325"/>
    </row>
    <row r="326" spans="2:6" x14ac:dyDescent="0.2">
      <c r="B326"/>
      <c r="C326"/>
      <c r="D326"/>
      <c r="E326"/>
      <c r="F326"/>
    </row>
    <row r="327" spans="2:6" x14ac:dyDescent="0.2">
      <c r="B327"/>
      <c r="C327"/>
      <c r="D327"/>
      <c r="E327"/>
      <c r="F327"/>
    </row>
    <row r="328" spans="2:6" x14ac:dyDescent="0.2">
      <c r="B328"/>
      <c r="C328"/>
      <c r="D328"/>
      <c r="E328"/>
      <c r="F328"/>
    </row>
    <row r="329" spans="2:6" x14ac:dyDescent="0.2">
      <c r="B329"/>
      <c r="C329"/>
      <c r="D329"/>
      <c r="E329"/>
      <c r="F329"/>
    </row>
    <row r="330" spans="2:6" x14ac:dyDescent="0.2">
      <c r="B330"/>
      <c r="C330"/>
      <c r="D330"/>
      <c r="E330"/>
      <c r="F330"/>
    </row>
    <row r="331" spans="2:6" x14ac:dyDescent="0.2">
      <c r="B331"/>
      <c r="C331"/>
      <c r="D331"/>
      <c r="E331"/>
      <c r="F331"/>
    </row>
    <row r="332" spans="2:6" x14ac:dyDescent="0.2">
      <c r="B332"/>
      <c r="C332"/>
      <c r="D332"/>
      <c r="E332"/>
      <c r="F332"/>
    </row>
    <row r="333" spans="2:6" x14ac:dyDescent="0.2">
      <c r="B333"/>
      <c r="C333"/>
      <c r="D333"/>
      <c r="E333"/>
      <c r="F333"/>
    </row>
    <row r="334" spans="2:6" x14ac:dyDescent="0.2">
      <c r="B334"/>
      <c r="C334"/>
      <c r="D334"/>
      <c r="E334"/>
      <c r="F334"/>
    </row>
    <row r="335" spans="2:6" x14ac:dyDescent="0.2">
      <c r="B335"/>
      <c r="C335"/>
      <c r="D335"/>
      <c r="E335"/>
      <c r="F335"/>
    </row>
    <row r="336" spans="2:6" x14ac:dyDescent="0.2">
      <c r="B336"/>
      <c r="C336"/>
      <c r="D336"/>
      <c r="E336"/>
      <c r="F336"/>
    </row>
    <row r="337" spans="2:6" x14ac:dyDescent="0.2">
      <c r="B337"/>
      <c r="C337"/>
      <c r="D337"/>
      <c r="E337"/>
      <c r="F337"/>
    </row>
    <row r="338" spans="2:6" x14ac:dyDescent="0.2">
      <c r="B338"/>
      <c r="C338"/>
      <c r="D338"/>
      <c r="E338"/>
      <c r="F338"/>
    </row>
    <row r="339" spans="2:6" x14ac:dyDescent="0.2">
      <c r="B339"/>
      <c r="C339"/>
      <c r="D339"/>
      <c r="E339"/>
      <c r="F339"/>
    </row>
    <row r="340" spans="2:6" x14ac:dyDescent="0.2">
      <c r="B340"/>
      <c r="C340"/>
      <c r="D340"/>
      <c r="E340"/>
      <c r="F340"/>
    </row>
    <row r="341" spans="2:6" x14ac:dyDescent="0.2">
      <c r="B341"/>
      <c r="C341"/>
      <c r="D341"/>
      <c r="E341"/>
      <c r="F341"/>
    </row>
    <row r="342" spans="2:6" x14ac:dyDescent="0.2">
      <c r="B342"/>
      <c r="C342"/>
      <c r="D342"/>
      <c r="E342"/>
      <c r="F342"/>
    </row>
    <row r="343" spans="2:6" x14ac:dyDescent="0.2">
      <c r="B343"/>
      <c r="C343"/>
      <c r="D343"/>
      <c r="E343"/>
      <c r="F343"/>
    </row>
    <row r="344" spans="2:6" x14ac:dyDescent="0.2">
      <c r="B344"/>
      <c r="C344"/>
      <c r="D344"/>
      <c r="E344"/>
      <c r="F344"/>
    </row>
    <row r="345" spans="2:6" x14ac:dyDescent="0.2">
      <c r="B345"/>
      <c r="C345"/>
      <c r="D345"/>
      <c r="E345"/>
      <c r="F345"/>
    </row>
    <row r="346" spans="2:6" x14ac:dyDescent="0.2">
      <c r="B346"/>
      <c r="C346"/>
      <c r="D346"/>
      <c r="E346"/>
      <c r="F346"/>
    </row>
    <row r="347" spans="2:6" x14ac:dyDescent="0.2">
      <c r="B347"/>
      <c r="C347"/>
      <c r="D347"/>
      <c r="E347"/>
      <c r="F347"/>
    </row>
    <row r="348" spans="2:6" x14ac:dyDescent="0.2">
      <c r="B348"/>
      <c r="C348"/>
      <c r="D348"/>
      <c r="E348"/>
      <c r="F348"/>
    </row>
    <row r="349" spans="2:6" x14ac:dyDescent="0.2">
      <c r="B349"/>
      <c r="C349"/>
      <c r="D349"/>
      <c r="E349"/>
      <c r="F349"/>
    </row>
    <row r="350" spans="2:6" x14ac:dyDescent="0.2">
      <c r="B350"/>
      <c r="C350"/>
      <c r="D350"/>
      <c r="E350"/>
      <c r="F350"/>
    </row>
    <row r="351" spans="2:6" x14ac:dyDescent="0.2">
      <c r="B351"/>
      <c r="C351"/>
      <c r="D351"/>
      <c r="E351"/>
      <c r="F351"/>
    </row>
    <row r="352" spans="2:6" x14ac:dyDescent="0.2">
      <c r="B352"/>
      <c r="C352"/>
      <c r="D352"/>
      <c r="E352"/>
      <c r="F352"/>
    </row>
    <row r="353" spans="2:6" x14ac:dyDescent="0.2">
      <c r="B353"/>
      <c r="C353"/>
      <c r="D353"/>
      <c r="E353"/>
      <c r="F353"/>
    </row>
    <row r="354" spans="2:6" x14ac:dyDescent="0.2">
      <c r="B354"/>
      <c r="C354"/>
      <c r="D354"/>
      <c r="E354"/>
      <c r="F354"/>
    </row>
    <row r="355" spans="2:6" x14ac:dyDescent="0.2">
      <c r="B355"/>
      <c r="C355"/>
      <c r="D355"/>
      <c r="E355"/>
      <c r="F355"/>
    </row>
    <row r="356" spans="2:6" x14ac:dyDescent="0.2">
      <c r="B356"/>
      <c r="C356"/>
      <c r="D356"/>
      <c r="E356"/>
      <c r="F356"/>
    </row>
    <row r="357" spans="2:6" x14ac:dyDescent="0.2">
      <c r="B357"/>
      <c r="C357"/>
      <c r="D357"/>
      <c r="E357"/>
      <c r="F357"/>
    </row>
    <row r="358" spans="2:6" x14ac:dyDescent="0.2">
      <c r="B358"/>
      <c r="C358"/>
      <c r="D358"/>
      <c r="E358"/>
      <c r="F358"/>
    </row>
    <row r="359" spans="2:6" x14ac:dyDescent="0.2">
      <c r="B359"/>
      <c r="C359"/>
      <c r="D359"/>
      <c r="E359"/>
      <c r="F359"/>
    </row>
    <row r="360" spans="2:6" x14ac:dyDescent="0.2">
      <c r="B360"/>
      <c r="C360"/>
      <c r="D360"/>
      <c r="E360"/>
      <c r="F360"/>
    </row>
    <row r="361" spans="2:6" x14ac:dyDescent="0.2">
      <c r="B361"/>
      <c r="C361"/>
      <c r="D361"/>
      <c r="E361"/>
      <c r="F361"/>
    </row>
    <row r="362" spans="2:6" x14ac:dyDescent="0.2">
      <c r="B362"/>
      <c r="C362"/>
      <c r="D362"/>
      <c r="E362"/>
      <c r="F362"/>
    </row>
    <row r="363" spans="2:6" x14ac:dyDescent="0.2">
      <c r="B363"/>
      <c r="C363"/>
      <c r="D363"/>
      <c r="E363"/>
      <c r="F363"/>
    </row>
    <row r="364" spans="2:6" x14ac:dyDescent="0.2">
      <c r="B364"/>
      <c r="C364"/>
      <c r="D364"/>
      <c r="E364"/>
      <c r="F364"/>
    </row>
    <row r="365" spans="2:6" x14ac:dyDescent="0.2">
      <c r="B365"/>
      <c r="C365"/>
      <c r="D365"/>
      <c r="E365"/>
      <c r="F365"/>
    </row>
    <row r="366" spans="2:6" x14ac:dyDescent="0.2">
      <c r="B366"/>
      <c r="C366"/>
      <c r="D366"/>
      <c r="E366"/>
      <c r="F366"/>
    </row>
    <row r="367" spans="2:6" x14ac:dyDescent="0.2">
      <c r="B367"/>
      <c r="C367"/>
      <c r="D367"/>
      <c r="E367"/>
      <c r="F367"/>
    </row>
    <row r="368" spans="2:6" x14ac:dyDescent="0.2">
      <c r="B368"/>
      <c r="C368"/>
      <c r="D368"/>
      <c r="E368"/>
      <c r="F368"/>
    </row>
    <row r="369" spans="2:6" x14ac:dyDescent="0.2">
      <c r="B369"/>
      <c r="C369"/>
      <c r="D369"/>
      <c r="E369"/>
      <c r="F369"/>
    </row>
    <row r="370" spans="2:6" x14ac:dyDescent="0.2">
      <c r="B370"/>
      <c r="C370"/>
      <c r="D370"/>
      <c r="E370"/>
      <c r="F370"/>
    </row>
    <row r="371" spans="2:6" x14ac:dyDescent="0.2">
      <c r="B371"/>
      <c r="C371"/>
      <c r="D371"/>
      <c r="E371"/>
      <c r="F371"/>
    </row>
    <row r="372" spans="2:6" x14ac:dyDescent="0.2">
      <c r="B372"/>
      <c r="C372"/>
      <c r="D372"/>
      <c r="E372"/>
      <c r="F372"/>
    </row>
    <row r="373" spans="2:6" x14ac:dyDescent="0.2">
      <c r="B373"/>
      <c r="C373"/>
      <c r="D373"/>
      <c r="E373"/>
      <c r="F373"/>
    </row>
    <row r="374" spans="2:6" x14ac:dyDescent="0.2">
      <c r="B374"/>
      <c r="C374"/>
      <c r="D374"/>
      <c r="E374"/>
      <c r="F374"/>
    </row>
    <row r="375" spans="2:6" x14ac:dyDescent="0.2">
      <c r="B375"/>
      <c r="C375"/>
      <c r="D375"/>
      <c r="E375"/>
      <c r="F375"/>
    </row>
    <row r="376" spans="2:6" x14ac:dyDescent="0.2">
      <c r="B376"/>
      <c r="C376"/>
      <c r="D376"/>
      <c r="E376"/>
      <c r="F376"/>
    </row>
    <row r="377" spans="2:6" x14ac:dyDescent="0.2">
      <c r="B377"/>
      <c r="C377"/>
      <c r="D377"/>
      <c r="E377"/>
      <c r="F377"/>
    </row>
    <row r="378" spans="2:6" x14ac:dyDescent="0.2">
      <c r="B378"/>
      <c r="C378"/>
      <c r="D378"/>
      <c r="E378"/>
      <c r="F378"/>
    </row>
    <row r="379" spans="2:6" x14ac:dyDescent="0.2">
      <c r="B379"/>
      <c r="C379"/>
      <c r="D379"/>
      <c r="E379"/>
      <c r="F379"/>
    </row>
    <row r="380" spans="2:6" x14ac:dyDescent="0.2">
      <c r="B380"/>
      <c r="C380"/>
      <c r="D380"/>
      <c r="E380"/>
      <c r="F380"/>
    </row>
    <row r="381" spans="2:6" x14ac:dyDescent="0.2">
      <c r="B381"/>
      <c r="C381"/>
      <c r="D381"/>
      <c r="E381"/>
      <c r="F381"/>
    </row>
    <row r="382" spans="2:6" x14ac:dyDescent="0.2">
      <c r="B382"/>
      <c r="C382"/>
      <c r="D382"/>
      <c r="E382"/>
      <c r="F382"/>
    </row>
    <row r="383" spans="2:6" x14ac:dyDescent="0.2">
      <c r="B383"/>
      <c r="C383"/>
      <c r="D383"/>
      <c r="E383"/>
      <c r="F383"/>
    </row>
    <row r="384" spans="2:6" x14ac:dyDescent="0.2">
      <c r="B384"/>
      <c r="C384"/>
      <c r="D384"/>
      <c r="E384"/>
      <c r="F384"/>
    </row>
    <row r="385" spans="2:6" x14ac:dyDescent="0.2">
      <c r="B385"/>
      <c r="C385"/>
      <c r="D385"/>
      <c r="E385"/>
      <c r="F385"/>
    </row>
    <row r="386" spans="2:6" x14ac:dyDescent="0.2">
      <c r="B386"/>
      <c r="C386"/>
      <c r="D386"/>
      <c r="E386"/>
      <c r="F386"/>
    </row>
    <row r="387" spans="2:6" x14ac:dyDescent="0.2">
      <c r="B387"/>
      <c r="C387"/>
      <c r="D387"/>
      <c r="E387"/>
      <c r="F387"/>
    </row>
    <row r="388" spans="2:6" x14ac:dyDescent="0.2">
      <c r="B388"/>
      <c r="C388"/>
      <c r="D388"/>
      <c r="E388"/>
      <c r="F388"/>
    </row>
    <row r="389" spans="2:6" x14ac:dyDescent="0.2">
      <c r="B389"/>
      <c r="C389"/>
      <c r="D389"/>
      <c r="E389"/>
      <c r="F389"/>
    </row>
    <row r="390" spans="2:6" x14ac:dyDescent="0.2">
      <c r="B390"/>
      <c r="C390"/>
      <c r="D390"/>
      <c r="E390"/>
      <c r="F390"/>
    </row>
    <row r="391" spans="2:6" x14ac:dyDescent="0.2">
      <c r="B391"/>
      <c r="C391"/>
      <c r="D391"/>
      <c r="E391"/>
      <c r="F391"/>
    </row>
    <row r="392" spans="2:6" x14ac:dyDescent="0.2">
      <c r="B392"/>
      <c r="C392"/>
      <c r="D392"/>
      <c r="E392"/>
      <c r="F392"/>
    </row>
    <row r="393" spans="2:6" x14ac:dyDescent="0.2">
      <c r="B393"/>
      <c r="C393"/>
      <c r="D393"/>
      <c r="E393"/>
      <c r="F393"/>
    </row>
    <row r="394" spans="2:6" x14ac:dyDescent="0.2">
      <c r="B394"/>
      <c r="C394"/>
      <c r="D394"/>
      <c r="E394"/>
      <c r="F394"/>
    </row>
    <row r="395" spans="2:6" x14ac:dyDescent="0.2">
      <c r="B395"/>
      <c r="C395"/>
      <c r="D395"/>
      <c r="E395"/>
      <c r="F395"/>
    </row>
    <row r="396" spans="2:6" x14ac:dyDescent="0.2">
      <c r="B396"/>
      <c r="C396"/>
      <c r="D396"/>
      <c r="E396"/>
      <c r="F396"/>
    </row>
    <row r="397" spans="2:6" x14ac:dyDescent="0.2">
      <c r="B397"/>
      <c r="C397"/>
      <c r="D397"/>
      <c r="E397"/>
      <c r="F397"/>
    </row>
    <row r="398" spans="2:6" x14ac:dyDescent="0.2">
      <c r="B398"/>
      <c r="C398"/>
      <c r="D398"/>
      <c r="E398"/>
      <c r="F398"/>
    </row>
    <row r="399" spans="2:6" x14ac:dyDescent="0.2">
      <c r="B399"/>
      <c r="C399"/>
      <c r="D399"/>
      <c r="E399"/>
      <c r="F399"/>
    </row>
    <row r="400" spans="2:6" x14ac:dyDescent="0.2">
      <c r="B400"/>
      <c r="C400"/>
      <c r="D400"/>
      <c r="E400"/>
      <c r="F400"/>
    </row>
    <row r="401" spans="2:6" x14ac:dyDescent="0.2">
      <c r="B401"/>
      <c r="C401"/>
      <c r="D401"/>
      <c r="E401"/>
      <c r="F401"/>
    </row>
    <row r="402" spans="2:6" x14ac:dyDescent="0.2">
      <c r="B402"/>
      <c r="C402"/>
      <c r="D402"/>
      <c r="E402"/>
      <c r="F402"/>
    </row>
    <row r="403" spans="2:6" x14ac:dyDescent="0.2">
      <c r="B403"/>
      <c r="C403"/>
      <c r="D403"/>
      <c r="E403"/>
      <c r="F403"/>
    </row>
    <row r="404" spans="2:6" x14ac:dyDescent="0.2">
      <c r="B404"/>
      <c r="C404"/>
      <c r="D404"/>
      <c r="E404"/>
      <c r="F404"/>
    </row>
    <row r="405" spans="2:6" x14ac:dyDescent="0.2">
      <c r="B405"/>
      <c r="C405"/>
      <c r="D405"/>
      <c r="E405"/>
      <c r="F405"/>
    </row>
    <row r="406" spans="2:6" x14ac:dyDescent="0.2">
      <c r="B406"/>
      <c r="C406"/>
      <c r="D406"/>
      <c r="E406"/>
      <c r="F406"/>
    </row>
    <row r="407" spans="2:6" x14ac:dyDescent="0.2">
      <c r="B407"/>
      <c r="C407"/>
      <c r="D407"/>
      <c r="E407"/>
      <c r="F407"/>
    </row>
    <row r="408" spans="2:6" x14ac:dyDescent="0.2">
      <c r="B408"/>
      <c r="C408"/>
      <c r="D408"/>
      <c r="E408"/>
      <c r="F408"/>
    </row>
    <row r="409" spans="2:6" x14ac:dyDescent="0.2">
      <c r="B409"/>
      <c r="C409"/>
      <c r="D409"/>
      <c r="E409"/>
      <c r="F409"/>
    </row>
    <row r="410" spans="2:6" x14ac:dyDescent="0.2">
      <c r="B410"/>
      <c r="C410"/>
      <c r="D410"/>
      <c r="E410"/>
      <c r="F410"/>
    </row>
    <row r="411" spans="2:6" x14ac:dyDescent="0.2">
      <c r="B411"/>
      <c r="C411"/>
      <c r="D411"/>
      <c r="E411"/>
      <c r="F411"/>
    </row>
    <row r="412" spans="2:6" x14ac:dyDescent="0.2">
      <c r="B412"/>
      <c r="C412"/>
      <c r="D412"/>
      <c r="E412"/>
      <c r="F412"/>
    </row>
    <row r="413" spans="2:6" x14ac:dyDescent="0.2">
      <c r="B413"/>
      <c r="C413"/>
      <c r="D413"/>
      <c r="E413"/>
      <c r="F413"/>
    </row>
    <row r="414" spans="2:6" x14ac:dyDescent="0.2">
      <c r="B414"/>
      <c r="C414"/>
      <c r="D414"/>
      <c r="E414"/>
      <c r="F414"/>
    </row>
    <row r="415" spans="2:6" x14ac:dyDescent="0.2">
      <c r="B415"/>
      <c r="C415"/>
      <c r="D415"/>
      <c r="E415"/>
      <c r="F415"/>
    </row>
    <row r="416" spans="2:6" x14ac:dyDescent="0.2">
      <c r="B416"/>
      <c r="C416"/>
      <c r="D416"/>
      <c r="E416"/>
      <c r="F416"/>
    </row>
    <row r="417" spans="2:6" x14ac:dyDescent="0.2">
      <c r="B417"/>
      <c r="C417"/>
      <c r="D417"/>
      <c r="E417"/>
      <c r="F417"/>
    </row>
    <row r="418" spans="2:6" x14ac:dyDescent="0.2">
      <c r="B418"/>
      <c r="C418"/>
      <c r="D418"/>
      <c r="E418"/>
      <c r="F418"/>
    </row>
    <row r="419" spans="2:6" x14ac:dyDescent="0.2">
      <c r="B419"/>
      <c r="C419"/>
      <c r="D419"/>
      <c r="E419"/>
      <c r="F419"/>
    </row>
    <row r="420" spans="2:6" x14ac:dyDescent="0.2">
      <c r="B420"/>
      <c r="C420"/>
      <c r="D420"/>
      <c r="E420"/>
      <c r="F420"/>
    </row>
    <row r="421" spans="2:6" x14ac:dyDescent="0.2">
      <c r="B421"/>
      <c r="C421"/>
      <c r="D421"/>
      <c r="E421"/>
      <c r="F421"/>
    </row>
    <row r="422" spans="2:6" x14ac:dyDescent="0.2">
      <c r="B422"/>
      <c r="C422"/>
      <c r="D422"/>
      <c r="E422"/>
      <c r="F422"/>
    </row>
    <row r="423" spans="2:6" x14ac:dyDescent="0.2">
      <c r="B423"/>
      <c r="C423"/>
      <c r="D423"/>
      <c r="E423"/>
      <c r="F423"/>
    </row>
    <row r="424" spans="2:6" x14ac:dyDescent="0.2">
      <c r="B424"/>
      <c r="C424"/>
      <c r="D424"/>
      <c r="E424"/>
      <c r="F424"/>
    </row>
    <row r="425" spans="2:6" x14ac:dyDescent="0.2">
      <c r="B425"/>
      <c r="C425"/>
      <c r="D425"/>
      <c r="E425"/>
      <c r="F425"/>
    </row>
    <row r="426" spans="2:6" x14ac:dyDescent="0.2">
      <c r="B426"/>
      <c r="C426"/>
      <c r="D426"/>
      <c r="E426"/>
      <c r="F426"/>
    </row>
    <row r="427" spans="2:6" x14ac:dyDescent="0.2">
      <c r="B427"/>
      <c r="C427"/>
      <c r="D427"/>
      <c r="E427"/>
      <c r="F427"/>
    </row>
    <row r="428" spans="2:6" x14ac:dyDescent="0.2">
      <c r="B428"/>
      <c r="C428"/>
      <c r="D428"/>
      <c r="E428"/>
      <c r="F428"/>
    </row>
    <row r="429" spans="2:6" x14ac:dyDescent="0.2">
      <c r="B429"/>
      <c r="C429"/>
      <c r="D429"/>
      <c r="E429"/>
      <c r="F429"/>
    </row>
    <row r="430" spans="2:6" x14ac:dyDescent="0.2">
      <c r="B430"/>
      <c r="C430"/>
      <c r="D430"/>
      <c r="E430"/>
      <c r="F430"/>
    </row>
    <row r="431" spans="2:6" x14ac:dyDescent="0.2">
      <c r="B431"/>
      <c r="C431"/>
      <c r="D431"/>
      <c r="E431"/>
      <c r="F431"/>
    </row>
    <row r="432" spans="2:6" x14ac:dyDescent="0.2">
      <c r="B432"/>
      <c r="C432"/>
      <c r="D432"/>
      <c r="E432"/>
      <c r="F432"/>
    </row>
    <row r="433" spans="2:6" x14ac:dyDescent="0.2">
      <c r="B433"/>
      <c r="C433"/>
      <c r="D433"/>
      <c r="E433"/>
      <c r="F433"/>
    </row>
    <row r="434" spans="2:6" x14ac:dyDescent="0.2">
      <c r="B434"/>
      <c r="C434"/>
      <c r="D434"/>
      <c r="E434"/>
      <c r="F434"/>
    </row>
    <row r="435" spans="2:6" x14ac:dyDescent="0.2">
      <c r="B435"/>
      <c r="C435"/>
      <c r="D435"/>
      <c r="E435"/>
      <c r="F435"/>
    </row>
    <row r="436" spans="2:6" x14ac:dyDescent="0.2">
      <c r="B436"/>
      <c r="C436"/>
      <c r="D436"/>
      <c r="E436"/>
      <c r="F436"/>
    </row>
    <row r="437" spans="2:6" x14ac:dyDescent="0.2">
      <c r="B437"/>
      <c r="C437"/>
      <c r="D437"/>
      <c r="E437"/>
      <c r="F437"/>
    </row>
    <row r="438" spans="2:6" x14ac:dyDescent="0.2">
      <c r="B438"/>
      <c r="C438"/>
      <c r="D438"/>
      <c r="E438"/>
      <c r="F438"/>
    </row>
    <row r="439" spans="2:6" x14ac:dyDescent="0.2">
      <c r="B439"/>
      <c r="C439"/>
      <c r="D439"/>
      <c r="E439"/>
      <c r="F439"/>
    </row>
    <row r="440" spans="2:6" x14ac:dyDescent="0.2">
      <c r="B440"/>
      <c r="C440"/>
      <c r="D440"/>
      <c r="E440"/>
      <c r="F440"/>
    </row>
    <row r="441" spans="2:6" x14ac:dyDescent="0.2">
      <c r="B441"/>
      <c r="C441"/>
      <c r="D441"/>
      <c r="E441"/>
      <c r="F441"/>
    </row>
    <row r="442" spans="2:6" x14ac:dyDescent="0.2">
      <c r="B442"/>
      <c r="C442"/>
      <c r="D442"/>
      <c r="E442"/>
      <c r="F442"/>
    </row>
    <row r="443" spans="2:6" x14ac:dyDescent="0.2">
      <c r="B443"/>
      <c r="C443"/>
      <c r="D443"/>
      <c r="E443"/>
      <c r="F443"/>
    </row>
    <row r="444" spans="2:6" x14ac:dyDescent="0.2">
      <c r="B444"/>
      <c r="C444"/>
      <c r="D444"/>
      <c r="E444"/>
      <c r="F444"/>
    </row>
    <row r="445" spans="2:6" x14ac:dyDescent="0.2">
      <c r="B445"/>
      <c r="C445"/>
      <c r="D445"/>
      <c r="E445"/>
      <c r="F445"/>
    </row>
    <row r="446" spans="2:6" x14ac:dyDescent="0.2">
      <c r="B446"/>
      <c r="C446"/>
      <c r="D446"/>
      <c r="E446"/>
      <c r="F446"/>
    </row>
    <row r="447" spans="2:6" x14ac:dyDescent="0.2">
      <c r="B447"/>
      <c r="C447"/>
      <c r="D447"/>
      <c r="E447"/>
      <c r="F447"/>
    </row>
    <row r="448" spans="2:6" x14ac:dyDescent="0.2">
      <c r="B448"/>
      <c r="C448"/>
      <c r="D448"/>
      <c r="E448"/>
      <c r="F448"/>
    </row>
    <row r="449" spans="2:6" x14ac:dyDescent="0.2">
      <c r="B449"/>
      <c r="C449"/>
      <c r="D449"/>
      <c r="E449"/>
      <c r="F449"/>
    </row>
    <row r="450" spans="2:6" x14ac:dyDescent="0.2">
      <c r="B450"/>
      <c r="C450"/>
      <c r="D450"/>
      <c r="E450"/>
      <c r="F450"/>
    </row>
    <row r="451" spans="2:6" x14ac:dyDescent="0.2">
      <c r="B451"/>
      <c r="C451"/>
      <c r="D451"/>
      <c r="E451"/>
      <c r="F451"/>
    </row>
    <row r="452" spans="2:6" x14ac:dyDescent="0.2">
      <c r="B452"/>
      <c r="C452"/>
      <c r="D452"/>
      <c r="E452"/>
      <c r="F452"/>
    </row>
    <row r="453" spans="2:6" x14ac:dyDescent="0.2">
      <c r="B453"/>
      <c r="C453"/>
      <c r="D453"/>
      <c r="E453"/>
      <c r="F453"/>
    </row>
    <row r="454" spans="2:6" x14ac:dyDescent="0.2">
      <c r="B454"/>
      <c r="C454"/>
      <c r="D454"/>
      <c r="E454"/>
      <c r="F454"/>
    </row>
    <row r="455" spans="2:6" x14ac:dyDescent="0.2">
      <c r="B455"/>
      <c r="C455"/>
      <c r="D455"/>
      <c r="E455"/>
      <c r="F455"/>
    </row>
    <row r="456" spans="2:6" x14ac:dyDescent="0.2">
      <c r="B456"/>
      <c r="C456"/>
      <c r="D456"/>
      <c r="E456"/>
      <c r="F456"/>
    </row>
    <row r="457" spans="2:6" x14ac:dyDescent="0.2">
      <c r="B457"/>
      <c r="C457"/>
      <c r="D457"/>
      <c r="E457"/>
      <c r="F457"/>
    </row>
    <row r="458" spans="2:6" x14ac:dyDescent="0.2">
      <c r="B458"/>
      <c r="C458"/>
      <c r="D458"/>
      <c r="E458"/>
      <c r="F458"/>
    </row>
    <row r="459" spans="2:6" x14ac:dyDescent="0.2">
      <c r="B459"/>
      <c r="C459"/>
      <c r="D459"/>
      <c r="E459"/>
      <c r="F459"/>
    </row>
    <row r="460" spans="2:6" x14ac:dyDescent="0.2">
      <c r="B460"/>
      <c r="C460"/>
      <c r="D460"/>
      <c r="E460"/>
      <c r="F460"/>
    </row>
    <row r="461" spans="2:6" x14ac:dyDescent="0.2">
      <c r="B461"/>
      <c r="C461"/>
      <c r="D461"/>
      <c r="E461"/>
      <c r="F461"/>
    </row>
    <row r="462" spans="2:6" x14ac:dyDescent="0.2">
      <c r="B462"/>
      <c r="C462"/>
      <c r="D462"/>
      <c r="E462"/>
      <c r="F462"/>
    </row>
    <row r="463" spans="2:6" x14ac:dyDescent="0.2">
      <c r="B463"/>
      <c r="C463"/>
      <c r="D463"/>
      <c r="E463"/>
      <c r="F463"/>
    </row>
    <row r="464" spans="2:6" x14ac:dyDescent="0.2">
      <c r="B464"/>
      <c r="C464"/>
      <c r="D464"/>
      <c r="E464"/>
      <c r="F464"/>
    </row>
    <row r="465" spans="2:6" x14ac:dyDescent="0.2">
      <c r="B465"/>
      <c r="C465"/>
      <c r="D465"/>
      <c r="E465"/>
      <c r="F465"/>
    </row>
    <row r="466" spans="2:6" x14ac:dyDescent="0.2">
      <c r="B466"/>
      <c r="C466"/>
      <c r="D466"/>
      <c r="E466"/>
      <c r="F466"/>
    </row>
    <row r="467" spans="2:6" x14ac:dyDescent="0.2">
      <c r="B467"/>
      <c r="C467"/>
      <c r="D467"/>
      <c r="E467"/>
      <c r="F467"/>
    </row>
    <row r="468" spans="2:6" x14ac:dyDescent="0.2">
      <c r="B468"/>
      <c r="C468"/>
      <c r="D468"/>
      <c r="E468"/>
      <c r="F468"/>
    </row>
    <row r="469" spans="2:6" x14ac:dyDescent="0.2">
      <c r="B469"/>
      <c r="C469"/>
      <c r="D469"/>
      <c r="E469"/>
      <c r="F469"/>
    </row>
    <row r="470" spans="2:6" x14ac:dyDescent="0.2">
      <c r="B470"/>
      <c r="C470"/>
      <c r="D470"/>
      <c r="E470"/>
      <c r="F470"/>
    </row>
    <row r="471" spans="2:6" x14ac:dyDescent="0.2">
      <c r="B471"/>
      <c r="C471"/>
      <c r="D471"/>
      <c r="E471"/>
      <c r="F471"/>
    </row>
    <row r="472" spans="2:6" x14ac:dyDescent="0.2">
      <c r="B472"/>
      <c r="C472"/>
      <c r="D472"/>
      <c r="E472"/>
      <c r="F472"/>
    </row>
    <row r="473" spans="2:6" x14ac:dyDescent="0.2">
      <c r="B473"/>
      <c r="C473"/>
      <c r="D473"/>
      <c r="E473"/>
      <c r="F473"/>
    </row>
    <row r="474" spans="2:6" x14ac:dyDescent="0.2">
      <c r="B474"/>
      <c r="C474"/>
      <c r="D474"/>
      <c r="E474"/>
      <c r="F474"/>
    </row>
    <row r="475" spans="2:6" x14ac:dyDescent="0.2">
      <c r="B475"/>
      <c r="C475"/>
      <c r="D475"/>
      <c r="E475"/>
      <c r="F475"/>
    </row>
    <row r="476" spans="2:6" x14ac:dyDescent="0.2">
      <c r="B476"/>
      <c r="C476"/>
      <c r="D476"/>
      <c r="E476"/>
      <c r="F476"/>
    </row>
    <row r="477" spans="2:6" x14ac:dyDescent="0.2">
      <c r="B477"/>
      <c r="C477"/>
      <c r="D477"/>
      <c r="E477"/>
      <c r="F477"/>
    </row>
    <row r="478" spans="2:6" x14ac:dyDescent="0.2">
      <c r="B478"/>
      <c r="C478"/>
      <c r="D478"/>
      <c r="E478"/>
      <c r="F478"/>
    </row>
    <row r="479" spans="2:6" x14ac:dyDescent="0.2">
      <c r="B479"/>
      <c r="C479"/>
      <c r="D479"/>
      <c r="E479"/>
      <c r="F479"/>
    </row>
    <row r="480" spans="2:6" x14ac:dyDescent="0.2">
      <c r="B480"/>
      <c r="C480"/>
      <c r="D480"/>
      <c r="E480"/>
      <c r="F480"/>
    </row>
    <row r="481" spans="2:6" x14ac:dyDescent="0.2">
      <c r="B481"/>
      <c r="C481"/>
      <c r="D481"/>
      <c r="E481"/>
      <c r="F481"/>
    </row>
    <row r="482" spans="2:6" x14ac:dyDescent="0.2">
      <c r="B482"/>
      <c r="C482"/>
      <c r="D482"/>
      <c r="E482"/>
      <c r="F482"/>
    </row>
    <row r="483" spans="2:6" x14ac:dyDescent="0.2">
      <c r="B483"/>
      <c r="C483"/>
      <c r="D483"/>
      <c r="E483"/>
      <c r="F483"/>
    </row>
    <row r="484" spans="2:6" x14ac:dyDescent="0.2">
      <c r="B484"/>
      <c r="C484"/>
      <c r="D484"/>
      <c r="E484"/>
      <c r="F484"/>
    </row>
    <row r="485" spans="2:6" x14ac:dyDescent="0.2">
      <c r="B485"/>
      <c r="C485"/>
      <c r="D485"/>
      <c r="E485"/>
      <c r="F485"/>
    </row>
    <row r="486" spans="2:6" x14ac:dyDescent="0.2">
      <c r="B486"/>
      <c r="C486"/>
      <c r="D486"/>
      <c r="E486"/>
      <c r="F486"/>
    </row>
    <row r="487" spans="2:6" x14ac:dyDescent="0.2">
      <c r="B487"/>
      <c r="C487"/>
      <c r="D487"/>
      <c r="E487"/>
      <c r="F487"/>
    </row>
    <row r="488" spans="2:6" x14ac:dyDescent="0.2">
      <c r="B488"/>
      <c r="C488"/>
      <c r="D488"/>
      <c r="E488"/>
      <c r="F488"/>
    </row>
    <row r="489" spans="2:6" x14ac:dyDescent="0.2">
      <c r="B489"/>
      <c r="C489"/>
      <c r="D489"/>
      <c r="E489"/>
      <c r="F489"/>
    </row>
    <row r="490" spans="2:6" x14ac:dyDescent="0.2">
      <c r="B490"/>
      <c r="C490"/>
      <c r="D490"/>
      <c r="E490"/>
      <c r="F490"/>
    </row>
    <row r="491" spans="2:6" x14ac:dyDescent="0.2">
      <c r="B491"/>
      <c r="C491"/>
      <c r="D491"/>
      <c r="E491"/>
      <c r="F491"/>
    </row>
    <row r="492" spans="2:6" x14ac:dyDescent="0.2">
      <c r="B492"/>
      <c r="C492"/>
      <c r="D492"/>
      <c r="E492"/>
      <c r="F492"/>
    </row>
    <row r="493" spans="2:6" x14ac:dyDescent="0.2">
      <c r="B493"/>
      <c r="C493"/>
      <c r="D493"/>
      <c r="E493"/>
      <c r="F493"/>
    </row>
    <row r="494" spans="2:6" x14ac:dyDescent="0.2">
      <c r="B494"/>
      <c r="C494"/>
      <c r="D494"/>
      <c r="E494"/>
      <c r="F494"/>
    </row>
    <row r="495" spans="2:6" x14ac:dyDescent="0.2">
      <c r="B495"/>
      <c r="C495"/>
      <c r="D495"/>
      <c r="E495"/>
      <c r="F495"/>
    </row>
    <row r="496" spans="2:6" x14ac:dyDescent="0.2">
      <c r="B496"/>
      <c r="C496"/>
      <c r="D496"/>
      <c r="E496"/>
      <c r="F496"/>
    </row>
    <row r="497" spans="2:6" x14ac:dyDescent="0.2">
      <c r="B497"/>
      <c r="C497"/>
      <c r="D497"/>
      <c r="E497"/>
      <c r="F497"/>
    </row>
    <row r="498" spans="2:6" x14ac:dyDescent="0.2">
      <c r="B498"/>
      <c r="C498"/>
      <c r="D498"/>
      <c r="E498"/>
      <c r="F498"/>
    </row>
    <row r="499" spans="2:6" x14ac:dyDescent="0.2">
      <c r="B499"/>
      <c r="C499"/>
      <c r="D499"/>
      <c r="E499"/>
      <c r="F499"/>
    </row>
    <row r="500" spans="2:6" x14ac:dyDescent="0.2">
      <c r="B500"/>
      <c r="C500"/>
      <c r="D500"/>
      <c r="E500"/>
      <c r="F500"/>
    </row>
    <row r="501" spans="2:6" x14ac:dyDescent="0.2">
      <c r="B501"/>
      <c r="C501"/>
      <c r="D501"/>
      <c r="E501"/>
      <c r="F501"/>
    </row>
    <row r="502" spans="2:6" x14ac:dyDescent="0.2">
      <c r="B502"/>
      <c r="C502"/>
      <c r="D502"/>
      <c r="E502"/>
      <c r="F502"/>
    </row>
    <row r="503" spans="2:6" x14ac:dyDescent="0.2">
      <c r="B503"/>
      <c r="C503"/>
      <c r="D503"/>
      <c r="E503"/>
      <c r="F503"/>
    </row>
    <row r="504" spans="2:6" x14ac:dyDescent="0.2">
      <c r="B504"/>
      <c r="C504"/>
      <c r="D504"/>
      <c r="E504"/>
      <c r="F504"/>
    </row>
    <row r="505" spans="2:6" x14ac:dyDescent="0.2">
      <c r="B505"/>
      <c r="C505"/>
      <c r="D505"/>
      <c r="E505"/>
      <c r="F505"/>
    </row>
    <row r="506" spans="2:6" x14ac:dyDescent="0.2">
      <c r="B506"/>
      <c r="C506"/>
      <c r="D506"/>
      <c r="E506"/>
      <c r="F506"/>
    </row>
    <row r="507" spans="2:6" x14ac:dyDescent="0.2">
      <c r="B507"/>
      <c r="C507"/>
      <c r="D507"/>
      <c r="E507"/>
      <c r="F507"/>
    </row>
    <row r="508" spans="2:6" x14ac:dyDescent="0.2">
      <c r="B508"/>
      <c r="C508"/>
      <c r="D508"/>
      <c r="E508"/>
      <c r="F508"/>
    </row>
    <row r="509" spans="2:6" x14ac:dyDescent="0.2">
      <c r="B509"/>
      <c r="C509"/>
      <c r="D509"/>
      <c r="E509"/>
      <c r="F509"/>
    </row>
    <row r="510" spans="2:6" x14ac:dyDescent="0.2">
      <c r="B510"/>
      <c r="C510"/>
      <c r="D510"/>
      <c r="E510"/>
      <c r="F510"/>
    </row>
    <row r="511" spans="2:6" x14ac:dyDescent="0.2">
      <c r="B511"/>
      <c r="C511"/>
      <c r="D511"/>
      <c r="E511"/>
      <c r="F511"/>
    </row>
    <row r="512" spans="2:6" x14ac:dyDescent="0.2">
      <c r="B512"/>
      <c r="C512"/>
      <c r="D512"/>
      <c r="E512"/>
      <c r="F512"/>
    </row>
    <row r="513" spans="2:6" x14ac:dyDescent="0.2">
      <c r="B513"/>
      <c r="C513"/>
      <c r="D513"/>
      <c r="E513"/>
      <c r="F513"/>
    </row>
    <row r="514" spans="2:6" x14ac:dyDescent="0.2">
      <c r="B514"/>
      <c r="C514"/>
      <c r="D514"/>
      <c r="E514"/>
      <c r="F514"/>
    </row>
    <row r="515" spans="2:6" x14ac:dyDescent="0.2">
      <c r="B515"/>
      <c r="C515"/>
      <c r="D515"/>
      <c r="E515"/>
      <c r="F515"/>
    </row>
    <row r="516" spans="2:6" x14ac:dyDescent="0.2">
      <c r="B516"/>
      <c r="C516"/>
      <c r="D516"/>
      <c r="E516"/>
      <c r="F516"/>
    </row>
    <row r="517" spans="2:6" x14ac:dyDescent="0.2">
      <c r="B517"/>
      <c r="C517"/>
      <c r="D517"/>
      <c r="E517"/>
      <c r="F517"/>
    </row>
    <row r="518" spans="2:6" x14ac:dyDescent="0.2">
      <c r="B518"/>
      <c r="C518"/>
      <c r="D518"/>
      <c r="E518"/>
      <c r="F518"/>
    </row>
    <row r="519" spans="2:6" x14ac:dyDescent="0.2">
      <c r="B519"/>
      <c r="C519"/>
      <c r="D519"/>
      <c r="E519"/>
      <c r="F519"/>
    </row>
    <row r="520" spans="2:6" x14ac:dyDescent="0.2">
      <c r="B520"/>
      <c r="C520"/>
      <c r="D520"/>
      <c r="E520"/>
      <c r="F520"/>
    </row>
    <row r="521" spans="2:6" x14ac:dyDescent="0.2">
      <c r="B521"/>
      <c r="C521"/>
      <c r="D521"/>
      <c r="E521"/>
      <c r="F521"/>
    </row>
    <row r="522" spans="2:6" x14ac:dyDescent="0.2">
      <c r="B522"/>
      <c r="C522"/>
      <c r="D522"/>
      <c r="E522"/>
      <c r="F522"/>
    </row>
    <row r="523" spans="2:6" x14ac:dyDescent="0.2">
      <c r="B523"/>
      <c r="C523"/>
      <c r="D523"/>
      <c r="E523"/>
      <c r="F523"/>
    </row>
    <row r="524" spans="2:6" x14ac:dyDescent="0.2">
      <c r="B524"/>
      <c r="C524"/>
      <c r="D524"/>
      <c r="E524"/>
      <c r="F524"/>
    </row>
    <row r="525" spans="2:6" x14ac:dyDescent="0.2">
      <c r="B525"/>
      <c r="C525"/>
      <c r="D525"/>
      <c r="E525"/>
      <c r="F525"/>
    </row>
    <row r="526" spans="2:6" x14ac:dyDescent="0.2">
      <c r="B526"/>
      <c r="C526"/>
      <c r="D526"/>
      <c r="E526"/>
      <c r="F526"/>
    </row>
    <row r="527" spans="2:6" x14ac:dyDescent="0.2">
      <c r="B527"/>
      <c r="C527"/>
      <c r="D527"/>
      <c r="E527"/>
      <c r="F527"/>
    </row>
    <row r="528" spans="2:6" x14ac:dyDescent="0.2">
      <c r="B528"/>
      <c r="C528"/>
      <c r="D528"/>
      <c r="E528"/>
      <c r="F528"/>
    </row>
    <row r="529" spans="2:6" x14ac:dyDescent="0.2">
      <c r="B529"/>
      <c r="C529"/>
      <c r="D529"/>
      <c r="E529"/>
      <c r="F529"/>
    </row>
    <row r="530" spans="2:6" x14ac:dyDescent="0.2">
      <c r="B530"/>
      <c r="C530"/>
      <c r="D530"/>
      <c r="E530"/>
      <c r="F530"/>
    </row>
    <row r="531" spans="2:6" x14ac:dyDescent="0.2">
      <c r="B531"/>
      <c r="C531"/>
      <c r="D531"/>
      <c r="E531"/>
      <c r="F531"/>
    </row>
    <row r="532" spans="2:6" x14ac:dyDescent="0.2">
      <c r="B532"/>
      <c r="C532"/>
      <c r="D532"/>
      <c r="E532"/>
      <c r="F532"/>
    </row>
    <row r="533" spans="2:6" x14ac:dyDescent="0.2">
      <c r="B533"/>
      <c r="C533"/>
      <c r="D533"/>
      <c r="E533"/>
      <c r="F533"/>
    </row>
    <row r="534" spans="2:6" x14ac:dyDescent="0.2">
      <c r="B534"/>
      <c r="C534"/>
      <c r="D534"/>
      <c r="E534"/>
      <c r="F534"/>
    </row>
    <row r="535" spans="2:6" x14ac:dyDescent="0.2">
      <c r="B535"/>
      <c r="C535"/>
      <c r="D535"/>
      <c r="E535"/>
      <c r="F535"/>
    </row>
    <row r="536" spans="2:6" x14ac:dyDescent="0.2">
      <c r="B536"/>
      <c r="C536"/>
      <c r="D536"/>
      <c r="E536"/>
      <c r="F536"/>
    </row>
    <row r="537" spans="2:6" x14ac:dyDescent="0.2">
      <c r="B537"/>
      <c r="C537"/>
      <c r="D537"/>
      <c r="E537"/>
      <c r="F537"/>
    </row>
    <row r="538" spans="2:6" x14ac:dyDescent="0.2">
      <c r="B538"/>
      <c r="C538"/>
      <c r="D538"/>
      <c r="E538"/>
      <c r="F538"/>
    </row>
    <row r="539" spans="2:6" x14ac:dyDescent="0.2">
      <c r="B539"/>
      <c r="C539"/>
      <c r="D539"/>
      <c r="E539"/>
      <c r="F539"/>
    </row>
    <row r="540" spans="2:6" x14ac:dyDescent="0.2">
      <c r="B540"/>
      <c r="C540"/>
      <c r="D540"/>
      <c r="E540"/>
      <c r="F540"/>
    </row>
    <row r="541" spans="2:6" x14ac:dyDescent="0.2">
      <c r="B541"/>
      <c r="C541"/>
      <c r="D541"/>
      <c r="E541"/>
      <c r="F541"/>
    </row>
    <row r="542" spans="2:6" x14ac:dyDescent="0.2">
      <c r="B542"/>
      <c r="C542"/>
      <c r="D542"/>
      <c r="E542"/>
      <c r="F542"/>
    </row>
    <row r="543" spans="2:6" x14ac:dyDescent="0.2">
      <c r="B543"/>
      <c r="C543"/>
      <c r="D543"/>
      <c r="E543"/>
      <c r="F543"/>
    </row>
    <row r="544" spans="2:6" x14ac:dyDescent="0.2">
      <c r="B544"/>
      <c r="C544"/>
      <c r="D544"/>
      <c r="E544"/>
      <c r="F544"/>
    </row>
    <row r="545" spans="2:6" x14ac:dyDescent="0.2">
      <c r="B545"/>
      <c r="C545"/>
      <c r="D545"/>
      <c r="E545"/>
      <c r="F545"/>
    </row>
    <row r="546" spans="2:6" x14ac:dyDescent="0.2">
      <c r="B546"/>
      <c r="C546"/>
      <c r="D546"/>
      <c r="E546"/>
      <c r="F546"/>
    </row>
    <row r="547" spans="2:6" x14ac:dyDescent="0.2">
      <c r="B547"/>
      <c r="C547"/>
      <c r="D547"/>
      <c r="E547"/>
      <c r="F547"/>
    </row>
    <row r="548" spans="2:6" x14ac:dyDescent="0.2">
      <c r="B548"/>
      <c r="C548"/>
      <c r="D548"/>
      <c r="E548"/>
      <c r="F548"/>
    </row>
    <row r="549" spans="2:6" x14ac:dyDescent="0.2">
      <c r="B549"/>
      <c r="C549"/>
      <c r="D549"/>
      <c r="E549"/>
      <c r="F549"/>
    </row>
    <row r="550" spans="2:6" x14ac:dyDescent="0.2">
      <c r="B550"/>
      <c r="C550"/>
      <c r="D550"/>
      <c r="E550"/>
      <c r="F550"/>
    </row>
    <row r="551" spans="2:6" x14ac:dyDescent="0.2">
      <c r="B551"/>
      <c r="C551"/>
      <c r="D551"/>
      <c r="E551"/>
      <c r="F551"/>
    </row>
    <row r="552" spans="2:6" x14ac:dyDescent="0.2">
      <c r="B552"/>
      <c r="C552"/>
      <c r="D552"/>
      <c r="E552"/>
      <c r="F552"/>
    </row>
    <row r="553" spans="2:6" x14ac:dyDescent="0.2">
      <c r="B553"/>
      <c r="C553"/>
      <c r="D553"/>
      <c r="E553"/>
      <c r="F553"/>
    </row>
    <row r="554" spans="2:6" x14ac:dyDescent="0.2">
      <c r="B554"/>
      <c r="C554"/>
      <c r="D554"/>
      <c r="E554"/>
      <c r="F554"/>
    </row>
    <row r="555" spans="2:6" x14ac:dyDescent="0.2">
      <c r="B555"/>
      <c r="C555"/>
      <c r="D555"/>
      <c r="E555"/>
      <c r="F555"/>
    </row>
    <row r="556" spans="2:6" x14ac:dyDescent="0.2">
      <c r="B556"/>
      <c r="C556"/>
      <c r="D556"/>
      <c r="E556"/>
      <c r="F556"/>
    </row>
    <row r="557" spans="2:6" x14ac:dyDescent="0.2">
      <c r="B557"/>
      <c r="C557"/>
      <c r="D557"/>
      <c r="E557"/>
      <c r="F557"/>
    </row>
    <row r="558" spans="2:6" x14ac:dyDescent="0.2">
      <c r="B558"/>
      <c r="C558"/>
      <c r="D558"/>
      <c r="E558"/>
      <c r="F558"/>
    </row>
    <row r="559" spans="2:6" x14ac:dyDescent="0.2">
      <c r="B559"/>
      <c r="C559"/>
      <c r="D559"/>
      <c r="E559"/>
      <c r="F559"/>
    </row>
    <row r="560" spans="2:6" x14ac:dyDescent="0.2">
      <c r="B560"/>
      <c r="C560"/>
      <c r="D560"/>
      <c r="E560"/>
      <c r="F560"/>
    </row>
    <row r="561" spans="2:6" x14ac:dyDescent="0.2">
      <c r="B561"/>
      <c r="C561"/>
      <c r="D561"/>
      <c r="E561"/>
      <c r="F561"/>
    </row>
    <row r="562" spans="2:6" x14ac:dyDescent="0.2">
      <c r="B562"/>
      <c r="C562"/>
      <c r="D562"/>
      <c r="E562"/>
      <c r="F562"/>
    </row>
    <row r="563" spans="2:6" x14ac:dyDescent="0.2">
      <c r="B563"/>
      <c r="C563"/>
      <c r="D563"/>
      <c r="E563"/>
      <c r="F563"/>
    </row>
    <row r="564" spans="2:6" x14ac:dyDescent="0.2">
      <c r="B564"/>
      <c r="C564"/>
      <c r="D564"/>
      <c r="E564"/>
      <c r="F564"/>
    </row>
    <row r="565" spans="2:6" x14ac:dyDescent="0.2">
      <c r="B565"/>
      <c r="C565"/>
      <c r="D565"/>
      <c r="E565"/>
      <c r="F565"/>
    </row>
    <row r="566" spans="2:6" x14ac:dyDescent="0.2">
      <c r="B566"/>
      <c r="C566"/>
      <c r="D566"/>
      <c r="E566"/>
      <c r="F566"/>
    </row>
    <row r="567" spans="2:6" x14ac:dyDescent="0.2">
      <c r="B567"/>
      <c r="C567"/>
      <c r="D567"/>
      <c r="E567"/>
      <c r="F567"/>
    </row>
    <row r="568" spans="2:6" x14ac:dyDescent="0.2">
      <c r="B568"/>
      <c r="C568"/>
      <c r="D568"/>
      <c r="E568"/>
      <c r="F568"/>
    </row>
    <row r="569" spans="2:6" x14ac:dyDescent="0.2">
      <c r="B569"/>
      <c r="C569"/>
      <c r="D569"/>
      <c r="E569"/>
      <c r="F569"/>
    </row>
    <row r="570" spans="2:6" x14ac:dyDescent="0.2">
      <c r="B570"/>
      <c r="C570"/>
      <c r="D570"/>
      <c r="E570"/>
      <c r="F570"/>
    </row>
    <row r="571" spans="2:6" x14ac:dyDescent="0.2">
      <c r="B571"/>
      <c r="C571"/>
      <c r="D571"/>
      <c r="E571"/>
      <c r="F571"/>
    </row>
    <row r="572" spans="2:6" x14ac:dyDescent="0.2">
      <c r="B572"/>
      <c r="C572"/>
      <c r="D572"/>
      <c r="E572"/>
      <c r="F572"/>
    </row>
    <row r="573" spans="2:6" x14ac:dyDescent="0.2">
      <c r="B573"/>
      <c r="C573"/>
      <c r="D573"/>
      <c r="E573"/>
      <c r="F573"/>
    </row>
    <row r="574" spans="2:6" x14ac:dyDescent="0.2">
      <c r="B574"/>
      <c r="C574"/>
      <c r="D574"/>
      <c r="E574"/>
      <c r="F574"/>
    </row>
    <row r="575" spans="2:6" x14ac:dyDescent="0.2">
      <c r="B575"/>
      <c r="C575"/>
      <c r="D575"/>
      <c r="E575"/>
      <c r="F575"/>
    </row>
    <row r="576" spans="2:6" x14ac:dyDescent="0.2">
      <c r="B576"/>
      <c r="C576"/>
      <c r="D576"/>
      <c r="E576"/>
      <c r="F576"/>
    </row>
    <row r="577" spans="2:6" x14ac:dyDescent="0.2">
      <c r="B577"/>
      <c r="C577"/>
      <c r="D577"/>
      <c r="E577"/>
      <c r="F577"/>
    </row>
    <row r="578" spans="2:6" x14ac:dyDescent="0.2">
      <c r="B578"/>
      <c r="C578"/>
      <c r="D578"/>
      <c r="E578"/>
      <c r="F578"/>
    </row>
    <row r="579" spans="2:6" x14ac:dyDescent="0.2">
      <c r="B579"/>
      <c r="C579"/>
      <c r="D579"/>
      <c r="E579"/>
      <c r="F579"/>
    </row>
    <row r="580" spans="2:6" x14ac:dyDescent="0.2">
      <c r="B580"/>
      <c r="C580"/>
      <c r="D580"/>
      <c r="E580"/>
      <c r="F580"/>
    </row>
    <row r="581" spans="2:6" x14ac:dyDescent="0.2">
      <c r="B581"/>
      <c r="C581"/>
      <c r="D581"/>
      <c r="E581"/>
      <c r="F581"/>
    </row>
    <row r="582" spans="2:6" x14ac:dyDescent="0.2">
      <c r="B582"/>
      <c r="C582"/>
      <c r="D582"/>
      <c r="E582"/>
      <c r="F582"/>
    </row>
    <row r="583" spans="2:6" x14ac:dyDescent="0.2">
      <c r="B583"/>
      <c r="C583"/>
      <c r="D583"/>
      <c r="E583"/>
      <c r="F583"/>
    </row>
    <row r="584" spans="2:6" x14ac:dyDescent="0.2">
      <c r="B584"/>
      <c r="C584"/>
      <c r="D584"/>
      <c r="E584"/>
      <c r="F584"/>
    </row>
    <row r="585" spans="2:6" x14ac:dyDescent="0.2">
      <c r="B585"/>
      <c r="C585"/>
      <c r="D585"/>
      <c r="E585"/>
      <c r="F585"/>
    </row>
    <row r="586" spans="2:6" x14ac:dyDescent="0.2">
      <c r="B586"/>
      <c r="C586"/>
      <c r="D586"/>
      <c r="E586"/>
      <c r="F586"/>
    </row>
    <row r="587" spans="2:6" x14ac:dyDescent="0.2">
      <c r="B587"/>
      <c r="C587"/>
      <c r="D587"/>
      <c r="E587"/>
      <c r="F587"/>
    </row>
    <row r="588" spans="2:6" x14ac:dyDescent="0.2">
      <c r="B588"/>
      <c r="C588"/>
      <c r="D588"/>
      <c r="E588"/>
      <c r="F588"/>
    </row>
    <row r="589" spans="2:6" x14ac:dyDescent="0.2">
      <c r="B589"/>
      <c r="C589"/>
      <c r="D589"/>
      <c r="E589"/>
      <c r="F589"/>
    </row>
    <row r="590" spans="2:6" x14ac:dyDescent="0.2">
      <c r="B590"/>
      <c r="C590"/>
      <c r="D590"/>
      <c r="E590"/>
      <c r="F590"/>
    </row>
    <row r="591" spans="2:6" x14ac:dyDescent="0.2">
      <c r="B591"/>
      <c r="C591"/>
      <c r="D591"/>
      <c r="E591"/>
      <c r="F591"/>
    </row>
    <row r="592" spans="2:6" x14ac:dyDescent="0.2">
      <c r="B592"/>
      <c r="C592"/>
      <c r="D592"/>
      <c r="E592"/>
      <c r="F592"/>
    </row>
    <row r="593" spans="2:6" x14ac:dyDescent="0.2">
      <c r="B593"/>
      <c r="C593"/>
      <c r="D593"/>
      <c r="E593"/>
      <c r="F593"/>
    </row>
    <row r="594" spans="2:6" x14ac:dyDescent="0.2">
      <c r="B594"/>
      <c r="C594"/>
      <c r="D594"/>
      <c r="E594"/>
      <c r="F594"/>
    </row>
    <row r="595" spans="2:6" x14ac:dyDescent="0.2">
      <c r="B595"/>
      <c r="C595"/>
      <c r="D595"/>
      <c r="E595"/>
      <c r="F595"/>
    </row>
    <row r="596" spans="2:6" x14ac:dyDescent="0.2">
      <c r="B596"/>
      <c r="C596"/>
      <c r="D596"/>
      <c r="E596"/>
      <c r="F596"/>
    </row>
    <row r="597" spans="2:6" x14ac:dyDescent="0.2">
      <c r="B597"/>
      <c r="C597"/>
      <c r="D597"/>
      <c r="E597"/>
      <c r="F597"/>
    </row>
    <row r="598" spans="2:6" x14ac:dyDescent="0.2">
      <c r="B598"/>
      <c r="C598"/>
      <c r="D598"/>
      <c r="E598"/>
      <c r="F598"/>
    </row>
    <row r="599" spans="2:6" x14ac:dyDescent="0.2">
      <c r="B599"/>
      <c r="C599"/>
      <c r="D599"/>
      <c r="E599"/>
      <c r="F599"/>
    </row>
    <row r="600" spans="2:6" x14ac:dyDescent="0.2">
      <c r="B600"/>
      <c r="C600"/>
      <c r="D600"/>
      <c r="E600"/>
      <c r="F600"/>
    </row>
    <row r="601" spans="2:6" x14ac:dyDescent="0.2">
      <c r="B601"/>
      <c r="C601"/>
      <c r="D601"/>
      <c r="E601"/>
      <c r="F601"/>
    </row>
    <row r="602" spans="2:6" x14ac:dyDescent="0.2">
      <c r="B602"/>
      <c r="C602"/>
      <c r="D602"/>
      <c r="E602"/>
      <c r="F602"/>
    </row>
    <row r="603" spans="2:6" x14ac:dyDescent="0.2">
      <c r="B603"/>
      <c r="C603"/>
      <c r="D603"/>
      <c r="E603"/>
      <c r="F603"/>
    </row>
    <row r="604" spans="2:6" x14ac:dyDescent="0.2">
      <c r="B604"/>
      <c r="C604"/>
      <c r="D604"/>
      <c r="E604"/>
      <c r="F604"/>
    </row>
    <row r="605" spans="2:6" x14ac:dyDescent="0.2">
      <c r="B605"/>
      <c r="C605"/>
      <c r="D605"/>
      <c r="E605"/>
      <c r="F605"/>
    </row>
    <row r="606" spans="2:6" x14ac:dyDescent="0.2">
      <c r="B606"/>
      <c r="C606"/>
      <c r="D606"/>
      <c r="E606"/>
      <c r="F606"/>
    </row>
    <row r="607" spans="2:6" x14ac:dyDescent="0.2">
      <c r="B607"/>
      <c r="C607"/>
      <c r="D607"/>
      <c r="E607"/>
      <c r="F607"/>
    </row>
    <row r="608" spans="2:6" x14ac:dyDescent="0.2">
      <c r="B608"/>
      <c r="C608"/>
      <c r="D608"/>
      <c r="E608"/>
      <c r="F608"/>
    </row>
    <row r="609" spans="2:6" x14ac:dyDescent="0.2">
      <c r="B609"/>
      <c r="C609"/>
      <c r="D609"/>
      <c r="E609"/>
      <c r="F609"/>
    </row>
    <row r="610" spans="2:6" x14ac:dyDescent="0.2">
      <c r="B610"/>
      <c r="C610"/>
      <c r="D610"/>
      <c r="E610"/>
      <c r="F610"/>
    </row>
    <row r="611" spans="2:6" x14ac:dyDescent="0.2">
      <c r="B611"/>
      <c r="C611"/>
      <c r="D611"/>
      <c r="E611"/>
      <c r="F611"/>
    </row>
    <row r="612" spans="2:6" x14ac:dyDescent="0.2">
      <c r="B612"/>
      <c r="C612"/>
      <c r="D612"/>
      <c r="E612"/>
      <c r="F612"/>
    </row>
    <row r="613" spans="2:6" x14ac:dyDescent="0.2">
      <c r="B613"/>
      <c r="C613"/>
      <c r="D613"/>
      <c r="E613"/>
      <c r="F613"/>
    </row>
    <row r="614" spans="2:6" x14ac:dyDescent="0.2">
      <c r="B614"/>
      <c r="C614"/>
      <c r="D614"/>
      <c r="E614"/>
      <c r="F614"/>
    </row>
    <row r="615" spans="2:6" x14ac:dyDescent="0.2">
      <c r="B615"/>
      <c r="C615"/>
      <c r="D615"/>
      <c r="E615"/>
      <c r="F615"/>
    </row>
    <row r="616" spans="2:6" x14ac:dyDescent="0.2">
      <c r="B616"/>
      <c r="C616"/>
      <c r="D616"/>
      <c r="E616"/>
      <c r="F616"/>
    </row>
    <row r="617" spans="2:6" x14ac:dyDescent="0.2">
      <c r="B617"/>
      <c r="C617"/>
      <c r="D617"/>
      <c r="E617"/>
      <c r="F617"/>
    </row>
    <row r="618" spans="2:6" x14ac:dyDescent="0.2">
      <c r="B618"/>
      <c r="C618"/>
      <c r="D618"/>
      <c r="E618"/>
      <c r="F618"/>
    </row>
    <row r="619" spans="2:6" x14ac:dyDescent="0.2">
      <c r="B619"/>
      <c r="C619"/>
      <c r="D619"/>
      <c r="E619"/>
      <c r="F619"/>
    </row>
    <row r="620" spans="2:6" x14ac:dyDescent="0.2">
      <c r="B620"/>
      <c r="C620"/>
      <c r="D620"/>
      <c r="E620"/>
      <c r="F620"/>
    </row>
    <row r="621" spans="2:6" x14ac:dyDescent="0.2">
      <c r="B621"/>
      <c r="C621"/>
      <c r="D621"/>
      <c r="E621"/>
      <c r="F621"/>
    </row>
    <row r="622" spans="2:6" x14ac:dyDescent="0.2">
      <c r="B622"/>
      <c r="C622"/>
      <c r="D622"/>
      <c r="E622"/>
      <c r="F622"/>
    </row>
    <row r="623" spans="2:6" x14ac:dyDescent="0.2">
      <c r="B623"/>
      <c r="C623"/>
      <c r="D623"/>
      <c r="E623"/>
      <c r="F623"/>
    </row>
    <row r="624" spans="2:6" x14ac:dyDescent="0.2">
      <c r="B624"/>
      <c r="C624"/>
      <c r="D624"/>
      <c r="E624"/>
      <c r="F624"/>
    </row>
  </sheetData>
  <conditionalFormatting sqref="F115:F117 F5:F48 F59:F84 F99:F101 F124:F293">
    <cfRule type="expression" dxfId="11" priority="198">
      <formula>AND(ISBLANK($F5)=FALSE(),$F5&lt;=3)</formula>
    </cfRule>
  </conditionalFormatting>
  <conditionalFormatting sqref="B21:C21">
    <cfRule type="expression" dxfId="10" priority="22">
      <formula>AND($E21="(em branco)",TODAY()&gt;$D21)</formula>
    </cfRule>
  </conditionalFormatting>
  <conditionalFormatting sqref="D21">
    <cfRule type="expression" dxfId="9" priority="21">
      <formula>AND($E21="(em branco)",TODAY()&gt;$D21)</formula>
    </cfRule>
  </conditionalFormatting>
  <conditionalFormatting sqref="F21">
    <cfRule type="expression" dxfId="8" priority="20">
      <formula>AND(ISBLANK($G21)=FALSE(),$G21&lt;=3)</formula>
    </cfRule>
  </conditionalFormatting>
  <conditionalFormatting sqref="F21">
    <cfRule type="expression" dxfId="7" priority="19">
      <formula>AND(ISBLANK($F21)=FALSE(),$F21&lt;=3)</formula>
    </cfRule>
  </conditionalFormatting>
  <conditionalFormatting sqref="F114">
    <cfRule type="expression" dxfId="6" priority="15">
      <formula>AND(ISBLANK($F114)=FALSE(),$F114&lt;=3)</formula>
    </cfRule>
  </conditionalFormatting>
  <conditionalFormatting sqref="F49:F58">
    <cfRule type="expression" dxfId="5" priority="13">
      <formula>AND(ISBLANK($F49)=FALSE(),$F49&lt;=3)</formula>
    </cfRule>
  </conditionalFormatting>
  <conditionalFormatting sqref="F85:F98">
    <cfRule type="expression" dxfId="4" priority="10">
      <formula>AND(ISBLANK($F85)=FALSE(),$F85&lt;=3)</formula>
    </cfRule>
  </conditionalFormatting>
  <conditionalFormatting sqref="F102:F104 F106:F109">
    <cfRule type="expression" dxfId="3" priority="8">
      <formula>AND(ISBLANK($F102)=FALSE(),$F102&lt;=3)</formula>
    </cfRule>
  </conditionalFormatting>
  <conditionalFormatting sqref="F105">
    <cfRule type="expression" dxfId="2" priority="7">
      <formula>AND(ISBLANK($F105)=FALSE(),$F105&lt;=3)</formula>
    </cfRule>
  </conditionalFormatting>
  <conditionalFormatting sqref="F110 F112:F113">
    <cfRule type="expression" dxfId="1" priority="6">
      <formula>AND(ISBLANK($F110)=FALSE(),$F110&lt;=3)</formula>
    </cfRule>
  </conditionalFormatting>
  <conditionalFormatting sqref="F111">
    <cfRule type="expression" dxfId="0" priority="5">
      <formula>AND(ISBLANK($F111)=FALSE(),$F111&lt;=3)</formula>
    </cfRule>
  </conditionalFormatting>
  <printOptions horizontalCentered="1"/>
  <pageMargins left="0.31496062992125984" right="0.31496062992125984" top="0.62992125984251968" bottom="0.15748031496062992" header="0.15748031496062992" footer="0.11811023622047245"/>
  <pageSetup paperSize="9" scale="77" orientation="portrait" r:id="rId1"/>
  <headerFooter>
    <oddHeader>&amp;L&amp;G</oddHeader>
    <oddFooter>&amp;R&amp;P / &amp;N</oddFooter>
  </headerFooter>
  <rowBreaks count="1" manualBreakCount="1">
    <brk id="48" max="16383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6" ma:contentTypeDescription="Criar um novo documento." ma:contentTypeScope="" ma:versionID="445d6de0fc92deae8ff52ce3971ea4da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42db4946a354ce436cd65664442eb4af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4B5340-56C1-4D81-B1DC-D9A0E412FA02}">
  <ds:schemaRefs>
    <ds:schemaRef ds:uri="72d6fbae-d18c-49b9-827b-ef4fa516a32b"/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5399dd73-3458-46cc-953e-caad4892d1f1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F277817-41CD-480A-8513-F24839A9FF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713AC9-548C-4050-B3B7-7C0533C0AE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CalPags - RAA</vt:lpstr>
      <vt:lpstr>'CalPags - RAA'!Área_de_Impressão</vt:lpstr>
      <vt:lpstr>'CalPags - RAA'!Títulos_de_Impressão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2019-03-29T15:54:46Z</dcterms:created>
  <dcterms:modified xsi:type="dcterms:W3CDTF">2022-10-03T14:30:15Z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0x010100E28C405C63CD544F9651A90105E62ED5</vt:lpwstr>
  </property>
</Properties>
</file>