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05" yWindow="15" windowWidth="7455" windowHeight="9000" tabRatio="762"/>
  </bookViews>
  <sheets>
    <sheet name="NORTE" sheetId="49" r:id="rId1"/>
    <sheet name="CENTRO" sheetId="48" r:id="rId2"/>
    <sheet name="AM LISBOA" sheetId="47" r:id="rId3"/>
    <sheet name="ALENTEJO" sheetId="46" r:id="rId4"/>
    <sheet name="ALGARVE" sheetId="44" r:id="rId5"/>
  </sheets>
  <definedNames>
    <definedName name="_xlnm.Print_Area" localSheetId="0">NORTE!$A$1:$E$104</definedName>
  </definedNames>
  <calcPr calcId="145621"/>
</workbook>
</file>

<file path=xl/calcChain.xml><?xml version="1.0" encoding="utf-8"?>
<calcChain xmlns="http://schemas.openxmlformats.org/spreadsheetml/2006/main">
  <c r="E72" i="46" l="1"/>
  <c r="E73" i="46" s="1"/>
  <c r="D72" i="46"/>
  <c r="D73" i="46" s="1"/>
  <c r="E61" i="46"/>
  <c r="D61" i="46"/>
  <c r="E47" i="46"/>
  <c r="D47" i="46"/>
  <c r="E31" i="46"/>
  <c r="D31" i="46"/>
  <c r="E25" i="46"/>
  <c r="D25" i="46"/>
  <c r="C72" i="46"/>
  <c r="C73" i="46" s="1"/>
  <c r="C61" i="46"/>
  <c r="C47" i="46"/>
  <c r="C31" i="46"/>
  <c r="C25" i="46"/>
  <c r="E106" i="48"/>
  <c r="D106" i="48"/>
  <c r="E92" i="48"/>
  <c r="D92" i="48"/>
  <c r="E84" i="48"/>
  <c r="D84" i="48"/>
  <c r="E69" i="48"/>
  <c r="D69" i="48"/>
  <c r="E57" i="48"/>
  <c r="D57" i="48"/>
  <c r="E44" i="48"/>
  <c r="D44" i="48"/>
  <c r="E31" i="48"/>
  <c r="D31" i="48"/>
  <c r="E16" i="48"/>
  <c r="D16" i="48"/>
  <c r="D107" i="48" l="1"/>
  <c r="E107" i="48"/>
</calcChain>
</file>

<file path=xl/sharedStrings.xml><?xml version="1.0" encoding="utf-8"?>
<sst xmlns="http://schemas.openxmlformats.org/spreadsheetml/2006/main" count="397" uniqueCount="293">
  <si>
    <t>NUTS III</t>
  </si>
  <si>
    <t>ALGARVE</t>
  </si>
  <si>
    <t>NUTS II - NORTE</t>
  </si>
  <si>
    <t>NUTS II - CENTRO</t>
  </si>
  <si>
    <t>NUTS II - ALENTEJO</t>
  </si>
  <si>
    <t>NUTS II - ALGARVE</t>
  </si>
  <si>
    <t>AVE</t>
  </si>
  <si>
    <t>DOURO</t>
  </si>
  <si>
    <t>OESTE</t>
  </si>
  <si>
    <t>ALENTEJO LITORAL</t>
  </si>
  <si>
    <t>ALTO ALENTEJO</t>
  </si>
  <si>
    <t>ALENTEJO CENTRAL</t>
  </si>
  <si>
    <t>BAIXO ALENTEJO</t>
  </si>
  <si>
    <t>CAVADO</t>
  </si>
  <si>
    <t>LEZIRIA DO TEJO</t>
  </si>
  <si>
    <t>CONCELHO</t>
  </si>
  <si>
    <t xml:space="preserve">Fonte: IFAP - GPE </t>
  </si>
  <si>
    <t>ALTO MINHO</t>
  </si>
  <si>
    <t>ÁREA METROPOLITANA DO PORTO</t>
  </si>
  <si>
    <t>ALTO TAMEGA</t>
  </si>
  <si>
    <t>TAMEGA E SOUSA</t>
  </si>
  <si>
    <t>TERRAS DE TRÁS-OS-MONTES</t>
  </si>
  <si>
    <t>REGIÃO DE AVEIRO</t>
  </si>
  <si>
    <t>REGIÃO DE COIMBRA</t>
  </si>
  <si>
    <t>REGIÃO DE LEIRIA</t>
  </si>
  <si>
    <t>VISEU DÃO-LAFÕES</t>
  </si>
  <si>
    <t>BEIRA BAIXA</t>
  </si>
  <si>
    <t>MÉDIO TEJO</t>
  </si>
  <si>
    <t>BEIRAS E SERRA DA ESTRELA</t>
  </si>
  <si>
    <t>ÁREA METROPOLITANA DE LISBOA</t>
  </si>
  <si>
    <t>NUTS II - ÁREA METROPOLITANA DE LISBOA</t>
  </si>
  <si>
    <t>PRÉMIO POR VACA EM ALEITAMENTO</t>
  </si>
  <si>
    <t>DADOS DE PAGAMENTO PU 2018</t>
  </si>
  <si>
    <t>Beneficiários Pagos (nº)</t>
  </si>
  <si>
    <t>Animais Pagos (nº)</t>
  </si>
  <si>
    <t>Montante Pago (mil euros)</t>
  </si>
  <si>
    <t>Nota: Dados actualizados em abril de 2020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</si>
  <si>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</si>
  <si>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</si>
  <si>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</si>
  <si>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</si>
  <si>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</si>
  <si>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</si>
  <si>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</si>
  <si>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</si>
  <si>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</si>
  <si>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</si>
  <si>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</si>
  <si>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</si>
  <si>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</si>
  <si>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</si>
  <si>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</si>
  <si>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</si>
  <si>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</si>
  <si>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</si>
  <si>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</si>
  <si>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</si>
  <si>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</si>
  <si>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</si>
  <si>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</si>
  <si>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</si>
  <si>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</si>
  <si>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</si>
  <si>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</si>
  <si>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</si>
  <si>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</si>
  <si>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</si>
  <si>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</si>
  <si>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</si>
  <si>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</si>
  <si>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</si>
  <si>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</si>
  <si>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</si>
  <si>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</si>
  <si>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</si>
  <si>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</si>
  <si>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</si>
  <si>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</si>
  <si>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</si>
  <si>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</si>
  <si>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</si>
  <si>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</si>
  <si>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</si>
  <si>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CARRAZEDA DE ANSIAES</t>
  </si>
  <si>
    <t>FREIXO ESPADA A CINTA</t>
  </si>
  <si>
    <t>LAMEGO</t>
  </si>
  <si>
    <t>MOIMENTA DA BEIRA</t>
  </si>
  <si>
    <t>MURCA</t>
  </si>
  <si>
    <t>PENEDONO</t>
  </si>
  <si>
    <t>SABROSA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</si>
  <si>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</si>
  <si>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</si>
  <si>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</si>
  <si>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</si>
  <si>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</si>
  <si>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</si>
  <si>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</si>
  <si>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</si>
  <si>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</si>
  <si>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</si>
  <si>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</si>
  <si>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</si>
  <si>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</si>
  <si>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</si>
  <si>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</si>
  <si>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</si>
  <si>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</si>
  <si>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</si>
  <si>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</si>
  <si>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</si>
  <si>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</si>
  <si>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</si>
  <si>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</si>
  <si>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</si>
  <si>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</si>
  <si>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</si>
  <si>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</si>
  <si>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sub total</t>
  </si>
  <si>
    <t>total</t>
  </si>
  <si>
    <t>CASTELO BRANCO</t>
  </si>
  <si>
    <t>IDANHA-A-NOVA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</si>
  <si>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</si>
  <si>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</si>
  <si>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</si>
  <si>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</si>
  <si>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</si>
  <si>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</si>
  <si>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</si>
  <si>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</si>
  <si>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</si>
  <si>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</si>
  <si>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</si>
  <si>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</si>
  <si>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</si>
  <si>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</si>
  <si>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</si>
  <si>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</si>
  <si>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</si>
  <si>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</si>
  <si>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</si>
  <si>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</si>
  <si>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</si>
  <si>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</si>
  <si>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</si>
  <si>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</si>
  <si>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</si>
  <si>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</si>
  <si>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</si>
  <si>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</si>
  <si>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</si>
  <si>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</si>
  <si>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</si>
  <si>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</si>
  <si>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</si>
  <si>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</si>
  <si>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</si>
  <si>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</si>
  <si>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</si>
  <si>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</si>
  <si>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</si>
  <si>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</si>
  <si>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</si>
  <si>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</si>
  <si>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</si>
  <si>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</si>
  <si>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</si>
  <si>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</si>
  <si>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</si>
  <si>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</si>
  <si>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</si>
  <si>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</si>
  <si>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</si>
  <si>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</si>
  <si>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CANTANHEDE</t>
  </si>
  <si>
    <t>COIMBRA</t>
  </si>
  <si>
    <t>CONDEIXA-A-NOVA</t>
  </si>
  <si>
    <t>FIGUEIRA DA FOZ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</si>
  <si>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</si>
  <si>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</si>
  <si>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</si>
  <si>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</si>
  <si>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</si>
  <si>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</si>
  <si>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</si>
  <si>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</si>
  <si>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SOURE</t>
  </si>
  <si>
    <t>TABUA</t>
  </si>
  <si>
    <t>ALVAIAZERE</t>
  </si>
  <si>
    <t>ANSIAO</t>
  </si>
  <si>
    <t>BATALHA</t>
  </si>
  <si>
    <t>LEIRIA</t>
  </si>
  <si>
    <t>MARINHA GRANDE</t>
  </si>
  <si>
    <t>POMBAL</t>
  </si>
  <si>
    <t>PORTO DE MOS</t>
  </si>
  <si>
    <t>AGUIAR DA BEIRA</t>
  </si>
  <si>
    <t>CARREGAL DO SAL</t>
  </si>
  <si>
    <t>CASTRO DAIRE</t>
  </si>
  <si>
    <t>MANGUALDE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</si>
  <si>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</si>
  <si>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</si>
  <si>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</si>
  <si>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</si>
  <si>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</si>
  <si>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</si>
  <si>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</si>
  <si>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</si>
  <si>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</si>
  <si>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</si>
  <si>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ALMADA</t>
  </si>
  <si>
    <t>BARREIRO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</si>
  <si>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</si>
  <si>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</si>
  <si>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</si>
  <si>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</si>
  <si>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</si>
  <si>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</si>
  <si>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</si>
  <si>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</si>
  <si>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</si>
  <si>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</si>
  <si>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</si>
  <si>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</si>
  <si>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</si>
  <si>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</si>
  <si>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</si>
  <si>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</si>
  <si>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</si>
  <si>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</si>
  <si>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</si>
  <si>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</si>
  <si>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</si>
  <si>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</si>
  <si>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</si>
  <si>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</si>
  <si>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</si>
  <si>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</si>
  <si>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</si>
  <si>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</si>
  <si>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</si>
  <si>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</si>
  <si>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</si>
  <si>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</si>
  <si>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</si>
  <si>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</si>
  <si>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</si>
  <si>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</si>
  <si>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</si>
  <si>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</si>
  <si>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</si>
  <si>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</si>
  <si>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</si>
  <si>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</si>
  <si>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</si>
  <si>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</si>
  <si>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</si>
  <si>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</si>
  <si>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</si>
  <si>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</si>
  <si>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</si>
  <si>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</si>
  <si>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</si>
  <si>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</si>
  <si>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</si>
  <si>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</si>
  <si>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</si>
  <si>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</si>
  <si>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</si>
  <si>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</si>
  <si>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</si>
  <si>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</si>
  <si>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</si>
  <si>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</si>
  <si>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</si>
  <si>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</si>
  <si>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</si>
  <si>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</si>
  <si>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RIO MAIOR</t>
  </si>
  <si>
    <t>SALVATERRA DE MAGOS</t>
  </si>
  <si>
    <t>SANTAREM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</si>
  <si>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</si>
  <si>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</si>
  <si>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</si>
  <si>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</si>
  <si>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</si>
  <si>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</si>
  <si>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</si>
  <si>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</si>
  <si>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</si>
  <si>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</si>
  <si>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SILVES</t>
  </si>
  <si>
    <t>TAVIRA</t>
  </si>
  <si>
    <t>VILA DO BISPO</t>
  </si>
  <si>
    <t>&lt;=3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</si>
</sst>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3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Trebuchet MS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Trebuchet MS"/>
      <family val="2"/>
    </font>
    <font>
      <b/>
      <sz val="8"/>
      <color indexed="32"/>
      <name val="Trebuchet MS"/>
      <family val="2"/>
    </font>
    <font>
      <b/>
      <sz val="8"/>
      <color indexed="35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0"/>
      <name val="Trebuchet MS"/>
      <family val="2"/>
    </font>
    <font>
      <sz val="10"/>
      <name val="Trebuchet MS"/>
      <family val="2"/>
    </font>
  </fonts>
  <fills count="21">
    <fill>
      <patternFill patternType="none"/>
    </fill>
    <fill>
      <patternFill patternType="gray125"/>
    </fill>
    <fill>
      <patternFill patternType="solid">
        <fgColor indexed="33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32"/>
      </patternFill>
    </fill>
    <fill>
      <patternFill patternType="solid">
        <fgColor indexed="10"/>
      </patternFill>
    </fill>
    <fill>
      <patternFill patternType="solid">
        <fgColor indexed="3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5"/>
        <bgColor indexed="64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3"/>
      </bottom>
      <diagonal/>
    </border>
    <border>
      <left/>
      <right/>
      <top/>
      <bottom style="medium">
        <color indexed="3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/>
      <right style="thin">
        <color theme="0"/>
      </right>
      <top style="thick">
        <color indexed="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indexed="9"/>
      </left>
      <right style="thin">
        <color theme="0"/>
      </right>
      <top style="thick">
        <color indexed="9"/>
      </top>
      <bottom/>
      <diagonal/>
    </border>
    <border>
      <left style="thick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2B89AB"/>
      </bottom>
      <diagonal/>
    </border>
    <border>
      <left/>
      <right style="thin">
        <color theme="0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theme="0"/>
      </right>
      <top style="thick">
        <color indexed="9"/>
      </top>
      <bottom/>
      <diagonal/>
    </border>
    <border>
      <left/>
      <right style="thin">
        <color rgb="FF2B89AB"/>
      </right>
      <top style="thick">
        <color indexed="9"/>
      </top>
      <bottom/>
      <diagonal/>
    </border>
    <border>
      <left style="thin">
        <color rgb="FF2B89AB"/>
      </left>
      <right style="thin">
        <color theme="0"/>
      </right>
      <top/>
      <bottom/>
      <diagonal/>
    </border>
    <border>
      <left style="thin">
        <color rgb="FF2B89AB"/>
      </left>
      <right style="thin">
        <color theme="0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4" applyNumberFormat="0" applyAlignment="0" applyProtection="0"/>
    <xf numFmtId="0" fontId="8" fillId="0" borderId="5" applyNumberFormat="0" applyFill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4" applyNumberFormat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" fillId="0" borderId="0">
      <alignment vertical="center" wrapText="1"/>
    </xf>
    <xf numFmtId="0" fontId="13" fillId="0" borderId="0"/>
    <xf numFmtId="0" fontId="1" fillId="16" borderId="0"/>
    <xf numFmtId="0" fontId="14" fillId="17" borderId="6" applyNumberFormat="0" applyFont="0" applyAlignment="0" applyProtection="0"/>
    <xf numFmtId="0" fontId="15" fillId="4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18" borderId="9" applyNumberFormat="0" applyAlignment="0" applyProtection="0"/>
  </cellStyleXfs>
  <cellXfs count="107">
    <xf numFmtId="0" fontId="0" fillId="0" borderId="0" xfId="0"/>
    <xf numFmtId="17" fontId="21" fillId="0" borderId="0" xfId="0" applyNumberFormat="1" applyFont="1" applyFill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35" applyFont="1" applyAlignment="1">
      <alignment vertical="center" wrapText="1"/>
    </xf>
    <xf numFmtId="0" fontId="21" fillId="0" borderId="0" xfId="35" applyFont="1" applyAlignment="1">
      <alignment horizontal="left"/>
    </xf>
    <xf numFmtId="0" fontId="23" fillId="0" borderId="0" xfId="35" applyFont="1">
      <alignment vertical="center" wrapText="1"/>
    </xf>
    <xf numFmtId="0" fontId="27" fillId="0" borderId="10" xfId="37" applyFont="1" applyFill="1" applyBorder="1" applyAlignment="1">
      <alignment horizontal="left" vertical="center" indent="1"/>
    </xf>
    <xf numFmtId="0" fontId="28" fillId="0" borderId="0" xfId="0" applyFont="1" applyFill="1"/>
    <xf numFmtId="0" fontId="24" fillId="0" borderId="11" xfId="35" applyFont="1" applyFill="1" applyBorder="1" applyAlignment="1">
      <alignment vertical="center" wrapText="1"/>
    </xf>
    <xf numFmtId="0" fontId="21" fillId="0" borderId="0" xfId="35" applyFont="1" applyFill="1" applyAlignment="1">
      <alignment vertical="center" wrapText="1"/>
    </xf>
    <xf numFmtId="0" fontId="21" fillId="0" borderId="0" xfId="35" applyFont="1" applyFill="1">
      <alignment vertical="center" wrapText="1"/>
    </xf>
    <xf numFmtId="0" fontId="29" fillId="19" borderId="0" xfId="35" applyFont="1" applyFill="1" applyBorder="1" applyAlignment="1">
      <alignment horizontal="left" vertical="center" wrapText="1" indent="1"/>
    </xf>
    <xf numFmtId="0" fontId="25" fillId="0" borderId="12" xfId="0" applyFont="1" applyFill="1" applyBorder="1" applyAlignment="1">
      <alignment horizontal="left" vertical="center" indent="1"/>
    </xf>
    <xf numFmtId="0" fontId="27" fillId="0" borderId="13" xfId="0" applyFont="1" applyFill="1" applyBorder="1" applyAlignment="1">
      <alignment horizontal="left" vertical="center" indent="1"/>
    </xf>
    <xf numFmtId="0" fontId="23" fillId="0" borderId="0" xfId="35" applyFont="1" applyAlignment="1">
      <alignment vertical="center"/>
    </xf>
    <xf numFmtId="0" fontId="23" fillId="0" borderId="0" xfId="0" applyFont="1" applyFill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35" applyFont="1" applyAlignment="1">
      <alignment vertical="center" wrapText="1"/>
    </xf>
    <xf numFmtId="0" fontId="21" fillId="0" borderId="0" xfId="35" applyFont="1">
      <alignment vertical="center" wrapText="1"/>
    </xf>
    <xf numFmtId="0" fontId="21" fillId="0" borderId="0" xfId="35" applyFont="1" applyAlignment="1">
      <alignment vertical="center"/>
    </xf>
    <xf numFmtId="0" fontId="21" fillId="0" borderId="0" xfId="0" applyFont="1" applyFill="1" applyBorder="1"/>
    <xf numFmtId="3" fontId="24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Alignment="1">
      <alignment horizontal="left"/>
    </xf>
    <xf numFmtId="0" fontId="26" fillId="0" borderId="0" xfId="0" applyFont="1" applyFill="1" applyBorder="1"/>
    <xf numFmtId="17" fontId="21" fillId="0" borderId="0" xfId="35" applyNumberFormat="1" applyFont="1" applyFill="1" applyBorder="1" applyAlignment="1">
      <alignment horizontal="left" vertical="center"/>
    </xf>
    <xf numFmtId="49" fontId="21" fillId="0" borderId="0" xfId="35" applyNumberFormat="1" applyFont="1" applyAlignment="1">
      <alignment horizontal="left" vertical="center"/>
    </xf>
    <xf numFmtId="3" fontId="21" fillId="0" borderId="0" xfId="35" applyNumberFormat="1" applyFont="1" applyAlignment="1">
      <alignment vertical="center"/>
    </xf>
    <xf numFmtId="0" fontId="24" fillId="0" borderId="0" xfId="0" applyFont="1" applyBorder="1" applyAlignment="1">
      <alignment horizontal="center"/>
    </xf>
    <xf numFmtId="0" fontId="31" fillId="0" borderId="0" xfId="0" applyFont="1"/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4" fontId="24" fillId="0" borderId="0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8" fillId="0" borderId="0" xfId="0" applyFont="1" applyFill="1" applyAlignment="1">
      <alignment horizontal="right"/>
    </xf>
    <xf numFmtId="0" fontId="29" fillId="19" borderId="0" xfId="35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right"/>
    </xf>
    <xf numFmtId="0" fontId="27" fillId="0" borderId="13" xfId="0" applyFont="1" applyFill="1" applyBorder="1" applyAlignment="1">
      <alignment horizontal="right" vertical="center" indent="1"/>
    </xf>
    <xf numFmtId="0" fontId="21" fillId="0" borderId="0" xfId="35" applyFont="1" applyAlignment="1">
      <alignment horizontal="right" vertical="center"/>
    </xf>
    <xf numFmtId="3" fontId="21" fillId="0" borderId="0" xfId="0" applyNumberFormat="1" applyFont="1" applyFill="1" applyBorder="1"/>
    <xf numFmtId="4" fontId="21" fillId="0" borderId="0" xfId="0" applyNumberFormat="1" applyFont="1" applyBorder="1"/>
    <xf numFmtId="0" fontId="0" fillId="0" borderId="0" xfId="0" applyBorder="1"/>
    <xf numFmtId="0" fontId="22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4" fillId="0" borderId="27" xfId="0" applyNumberFormat="1" applyFont="1" applyFill="1" applyBorder="1"/>
    <xf numFmtId="0" fontId="21" fillId="0" borderId="27" xfId="0" applyFont="1" applyFill="1" applyBorder="1" applyAlignment="1">
      <alignment vertical="center"/>
    </xf>
    <xf numFmtId="3" fontId="21" fillId="0" borderId="27" xfId="0" applyNumberFormat="1" applyFont="1" applyFill="1" applyBorder="1"/>
    <xf numFmtId="0" fontId="24" fillId="0" borderId="27" xfId="0" applyFont="1" applyFill="1" applyBorder="1" applyAlignment="1">
      <alignment horizontal="right" vertical="center"/>
    </xf>
    <xf numFmtId="3" fontId="21" fillId="0" borderId="0" xfId="0" applyNumberFormat="1" applyFont="1" applyBorder="1"/>
    <xf numFmtId="3" fontId="24" fillId="0" borderId="27" xfId="0" applyNumberFormat="1" applyFont="1" applyBorder="1"/>
    <xf numFmtId="3" fontId="21" fillId="0" borderId="27" xfId="0" applyNumberFormat="1" applyFont="1" applyBorder="1"/>
    <xf numFmtId="3" fontId="21" fillId="0" borderId="27" xfId="0" applyNumberFormat="1" applyFont="1" applyBorder="1" applyAlignment="1">
      <alignment horizontal="right"/>
    </xf>
    <xf numFmtId="3" fontId="21" fillId="0" borderId="27" xfId="0" applyNumberFormat="1" applyFont="1" applyFill="1" applyBorder="1" applyAlignment="1">
      <alignment horizontal="right"/>
    </xf>
    <xf numFmtId="3" fontId="24" fillId="0" borderId="28" xfId="0" applyNumberFormat="1" applyFont="1" applyFill="1" applyBorder="1"/>
    <xf numFmtId="3" fontId="24" fillId="0" borderId="28" xfId="0" applyNumberFormat="1" applyFont="1" applyBorder="1"/>
    <xf numFmtId="0" fontId="21" fillId="0" borderId="0" xfId="35" applyFont="1" applyFill="1" applyBorder="1">
      <alignment vertical="center" wrapText="1"/>
    </xf>
    <xf numFmtId="0" fontId="21" fillId="0" borderId="0" xfId="35" applyFont="1" applyBorder="1" applyAlignment="1">
      <alignment vertical="center"/>
    </xf>
    <xf numFmtId="49" fontId="21" fillId="0" borderId="0" xfId="0" applyNumberFormat="1" applyFont="1" applyBorder="1" applyAlignment="1">
      <alignment horizontal="left" vertical="center"/>
    </xf>
    <xf numFmtId="0" fontId="21" fillId="0" borderId="0" xfId="35" applyFont="1" applyBorder="1">
      <alignment vertical="center" wrapText="1"/>
    </xf>
    <xf numFmtId="0" fontId="21" fillId="0" borderId="0" xfId="35" applyFont="1" applyBorder="1" applyAlignment="1">
      <alignment horizontal="left"/>
    </xf>
    <xf numFmtId="49" fontId="21" fillId="0" borderId="0" xfId="35" applyNumberFormat="1" applyFont="1" applyBorder="1" applyAlignment="1">
      <alignment horizontal="left" vertical="center"/>
    </xf>
    <xf numFmtId="0" fontId="23" fillId="0" borderId="0" xfId="0" applyFont="1" applyFill="1" applyBorder="1"/>
    <xf numFmtId="0" fontId="21" fillId="0" borderId="0" xfId="0" applyFont="1" applyBorder="1"/>
    <xf numFmtId="0" fontId="21" fillId="0" borderId="27" xfId="0" applyFont="1" applyFill="1" applyBorder="1"/>
    <xf numFmtId="0" fontId="21" fillId="0" borderId="27" xfId="0" applyFont="1" applyBorder="1" applyAlignment="1"/>
    <xf numFmtId="0" fontId="21" fillId="0" borderId="27" xfId="0" applyFont="1" applyBorder="1"/>
    <xf numFmtId="0" fontId="21" fillId="0" borderId="27" xfId="35" applyFont="1" applyFill="1" applyBorder="1">
      <alignment vertical="center" wrapText="1"/>
    </xf>
    <xf numFmtId="3" fontId="21" fillId="0" borderId="27" xfId="35" applyNumberFormat="1" applyFont="1" applyFill="1" applyBorder="1" applyAlignment="1">
      <alignment horizontal="right" vertical="center" wrapText="1"/>
    </xf>
    <xf numFmtId="3" fontId="21" fillId="0" borderId="27" xfId="35" applyNumberFormat="1" applyFont="1" applyBorder="1" applyAlignment="1">
      <alignment horizontal="right" vertical="center"/>
    </xf>
    <xf numFmtId="3" fontId="21" fillId="0" borderId="27" xfId="35" applyNumberFormat="1" applyFont="1" applyFill="1" applyBorder="1" applyAlignment="1">
      <alignment horizontal="right" vertical="center"/>
    </xf>
    <xf numFmtId="0" fontId="21" fillId="0" borderId="27" xfId="35" applyFont="1" applyBorder="1">
      <alignment vertical="center" wrapText="1"/>
    </xf>
    <xf numFmtId="3" fontId="21" fillId="0" borderId="27" xfId="35" applyNumberFormat="1" applyFont="1" applyBorder="1" applyAlignment="1">
      <alignment horizontal="right" vertical="center" wrapText="1"/>
    </xf>
    <xf numFmtId="3" fontId="24" fillId="0" borderId="27" xfId="0" applyNumberFormat="1" applyFont="1" applyFill="1" applyBorder="1" applyAlignment="1">
      <alignment horizontal="right"/>
    </xf>
    <xf numFmtId="3" fontId="24" fillId="0" borderId="28" xfId="0" applyNumberFormat="1" applyFont="1" applyFill="1" applyBorder="1" applyAlignment="1">
      <alignment horizontal="right"/>
    </xf>
    <xf numFmtId="0" fontId="21" fillId="0" borderId="29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4" fontId="30" fillId="20" borderId="31" xfId="0" applyNumberFormat="1" applyFont="1" applyFill="1" applyBorder="1" applyAlignment="1">
      <alignment horizontal="center" vertical="center" wrapText="1"/>
    </xf>
    <xf numFmtId="4" fontId="30" fillId="20" borderId="17" xfId="0" applyNumberFormat="1" applyFont="1" applyFill="1" applyBorder="1" applyAlignment="1">
      <alignment horizontal="center" vertical="center" wrapText="1"/>
    </xf>
    <xf numFmtId="4" fontId="30" fillId="20" borderId="18" xfId="0" applyNumberFormat="1" applyFont="1" applyFill="1" applyBorder="1" applyAlignment="1">
      <alignment horizontal="center" vertical="center" wrapText="1"/>
    </xf>
    <xf numFmtId="0" fontId="30" fillId="20" borderId="21" xfId="36" applyFont="1" applyFill="1" applyBorder="1" applyAlignment="1">
      <alignment horizontal="center" vertical="center"/>
    </xf>
    <xf numFmtId="0" fontId="30" fillId="20" borderId="22" xfId="36" applyFont="1" applyFill="1" applyBorder="1" applyAlignment="1">
      <alignment horizontal="center" vertical="center"/>
    </xf>
    <xf numFmtId="0" fontId="30" fillId="20" borderId="25" xfId="36" applyFont="1" applyFill="1" applyBorder="1" applyAlignment="1">
      <alignment horizontal="center" vertical="center"/>
    </xf>
    <xf numFmtId="3" fontId="30" fillId="20" borderId="19" xfId="0" applyNumberFormat="1" applyFont="1" applyFill="1" applyBorder="1" applyAlignment="1">
      <alignment horizontal="center" vertical="center" wrapText="1"/>
    </xf>
    <xf numFmtId="3" fontId="30" fillId="20" borderId="20" xfId="0" applyNumberFormat="1" applyFont="1" applyFill="1" applyBorder="1" applyAlignment="1">
      <alignment horizontal="center" vertical="center" wrapText="1"/>
    </xf>
    <xf numFmtId="3" fontId="30" fillId="20" borderId="26" xfId="0" applyNumberFormat="1" applyFont="1" applyFill="1" applyBorder="1" applyAlignment="1">
      <alignment horizontal="center" vertical="center" wrapText="1"/>
    </xf>
    <xf numFmtId="0" fontId="30" fillId="20" borderId="30" xfId="36" applyFont="1" applyFill="1" applyBorder="1" applyAlignment="1">
      <alignment horizontal="center" vertical="center"/>
    </xf>
    <xf numFmtId="0" fontId="30" fillId="20" borderId="32" xfId="36" applyFont="1" applyFill="1" applyBorder="1" applyAlignment="1">
      <alignment horizontal="center" vertical="center"/>
    </xf>
    <xf numFmtId="0" fontId="30" fillId="20" borderId="33" xfId="36" applyFont="1" applyFill="1" applyBorder="1" applyAlignment="1">
      <alignment horizontal="center" vertical="center"/>
    </xf>
    <xf numFmtId="3" fontId="30" fillId="20" borderId="21" xfId="0" applyNumberFormat="1" applyFont="1" applyFill="1" applyBorder="1" applyAlignment="1">
      <alignment horizontal="center" vertical="center" wrapText="1"/>
    </xf>
    <xf numFmtId="3" fontId="30" fillId="20" borderId="22" xfId="0" applyNumberFormat="1" applyFont="1" applyFill="1" applyBorder="1" applyAlignment="1">
      <alignment horizontal="center" vertical="center" wrapText="1"/>
    </xf>
    <xf numFmtId="3" fontId="30" fillId="20" borderId="25" xfId="0" applyNumberFormat="1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4" fontId="30" fillId="20" borderId="14" xfId="0" applyNumberFormat="1" applyFont="1" applyFill="1" applyBorder="1" applyAlignment="1">
      <alignment horizontal="center" vertical="center" wrapText="1"/>
    </xf>
    <xf numFmtId="4" fontId="30" fillId="20" borderId="15" xfId="0" applyNumberFormat="1" applyFont="1" applyFill="1" applyBorder="1" applyAlignment="1">
      <alignment horizontal="center" vertical="center" wrapText="1"/>
    </xf>
    <xf numFmtId="0" fontId="30" fillId="20" borderId="23" xfId="36" applyFont="1" applyFill="1" applyBorder="1" applyAlignment="1">
      <alignment horizontal="center" vertical="center"/>
    </xf>
    <xf numFmtId="0" fontId="30" fillId="20" borderId="24" xfId="36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 wrapText="1"/>
    </xf>
  </cellXfs>
  <cellStyles count="45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/>
    <cellStyle name="Normal_001_DD_RPU_DRAP--2009" xfId="35"/>
    <cellStyle name="Normal_Folha1" xfId="36"/>
    <cellStyle name="Normal_PORTAL_Estatisticas_TBC_Dec" xfId="37"/>
    <cellStyle name="Nota" xfId="38" builtinId="10" customBuiltin="1"/>
    <cellStyle name="Saída" xfId="39" builtinId="21" customBuiltin="1"/>
    <cellStyle name="Texto de Aviso" xfId="40" builtinId="11" customBuiltin="1"/>
    <cellStyle name="Texto Explicativo" xfId="41" builtinId="53" customBuiltin="1"/>
    <cellStyle name="Título" xfId="42" builtinId="15" customBuiltin="1"/>
    <cellStyle name="Total" xfId="43" builtinId="25" customBuiltin="1"/>
    <cellStyle name="Verificar Célula" xfId="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autoPageBreaks="0" fitToPage="1"/>
  </sheetPr>
  <dimension ref="A2:AD129"/>
  <sheetViews>
    <sheetView showGridLines="0" tabSelected="1" zoomScale="80" zoomScaleNormal="80" workbookViewId="0"/>
  </sheetViews>
  <sheetFormatPr defaultColWidth="10.28515625" defaultRowHeight="17.100000000000001" customHeight="1" x14ac:dyDescent="0.2"/>
  <cols>
    <col min="1" max="1" width="37.42578125" style="5" bestFit="1" customWidth="1"/>
    <col min="2" max="2" width="31.5703125" style="5" bestFit="1" customWidth="1"/>
    <col min="3" max="3" width="16.42578125" style="5" customWidth="1"/>
    <col min="4" max="5" width="13.42578125" style="5" customWidth="1"/>
    <col min="6" max="7" width="6.85546875" style="5" customWidth="1"/>
    <col min="8" max="9" width="11.85546875" customWidth="1"/>
    <col min="10" max="10" width="13.28515625" customWidth="1"/>
    <col min="11" max="14" width="10.5703125" customWidth="1"/>
    <col min="15" max="16" width="10.5703125" style="5" customWidth="1"/>
    <col min="17" max="21" width="10.28515625" style="5"/>
    <col min="22" max="27" width="7" style="5" customWidth="1"/>
    <col min="28" max="16384" width="10.28515625" style="5"/>
  </cols>
  <sheetData>
    <row r="2" spans="1:30" ht="17.100000000000001" customHeight="1" thickBot="1" x14ac:dyDescent="0.25"/>
    <row r="3" spans="1:30" s="8" customFormat="1" ht="15.6" customHeight="1" thickTop="1" thickBot="1" x14ac:dyDescent="0.35">
      <c r="A3" s="9" t="s">
        <v>32</v>
      </c>
      <c r="B3" s="10"/>
      <c r="C3" s="10"/>
      <c r="D3" s="4"/>
      <c r="E3" s="4"/>
      <c r="F3" s="5"/>
      <c r="G3" s="5"/>
      <c r="H3"/>
      <c r="I3"/>
      <c r="J3"/>
      <c r="K3"/>
      <c r="L3"/>
      <c r="M3"/>
      <c r="N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6" customFormat="1" ht="15.6" customHeight="1" thickTop="1" thickBot="1" x14ac:dyDescent="0.25">
      <c r="A4" s="9" t="s">
        <v>31</v>
      </c>
      <c r="B4" s="14"/>
      <c r="C4" s="14"/>
      <c r="D4" s="11"/>
      <c r="E4" s="12"/>
      <c r="F4" s="5"/>
      <c r="G4" s="5"/>
      <c r="H4"/>
      <c r="I4"/>
      <c r="J4"/>
      <c r="K4"/>
      <c r="L4"/>
      <c r="M4"/>
      <c r="N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6" customHeight="1" thickTop="1" thickBot="1" x14ac:dyDescent="0.35">
      <c r="A5" s="3"/>
      <c r="B5" s="3"/>
      <c r="C5" s="3"/>
      <c r="D5" s="3"/>
      <c r="E5" s="3"/>
    </row>
    <row r="6" spans="1:30" ht="15.6" customHeight="1" thickTop="1" thickBot="1" x14ac:dyDescent="0.35">
      <c r="A6" s="16" t="s">
        <v>2</v>
      </c>
      <c r="B6" s="3"/>
      <c r="C6" s="16"/>
      <c r="D6" s="16"/>
      <c r="E6" s="15"/>
    </row>
    <row r="7" spans="1:30" ht="15.6" customHeight="1" thickTop="1" thickBot="1" x14ac:dyDescent="0.35">
      <c r="A7" s="3"/>
      <c r="B7" s="3"/>
      <c r="C7" s="3"/>
      <c r="D7" s="3"/>
      <c r="E7" s="3"/>
    </row>
    <row r="8" spans="1:30" s="17" customFormat="1" ht="17.100000000000001" customHeight="1" thickTop="1" x14ac:dyDescent="0.2">
      <c r="A8" s="92" t="s">
        <v>0</v>
      </c>
      <c r="B8" s="86" t="s">
        <v>15</v>
      </c>
      <c r="C8" s="95" t="s">
        <v>33</v>
      </c>
      <c r="D8" s="89" t="s">
        <v>34</v>
      </c>
      <c r="E8" s="83" t="s">
        <v>35</v>
      </c>
      <c r="F8" s="5"/>
      <c r="G8" s="5"/>
      <c r="H8"/>
      <c r="I8"/>
      <c r="J8"/>
      <c r="K8"/>
      <c r="L8"/>
      <c r="M8"/>
      <c r="N8"/>
      <c r="O8" s="5"/>
      <c r="P8" s="5"/>
      <c r="Q8" s="5"/>
      <c r="R8" s="5"/>
      <c r="S8" s="5"/>
    </row>
    <row r="9" spans="1:30" s="17" customFormat="1" ht="17.100000000000001" customHeight="1" x14ac:dyDescent="0.2">
      <c r="A9" s="93"/>
      <c r="B9" s="87"/>
      <c r="C9" s="96"/>
      <c r="D9" s="90"/>
      <c r="E9" s="84"/>
      <c r="F9" s="5"/>
      <c r="G9" s="5"/>
      <c r="H9"/>
      <c r="I9"/>
      <c r="J9"/>
      <c r="K9"/>
      <c r="L9"/>
      <c r="M9"/>
      <c r="N9"/>
      <c r="O9" s="5"/>
      <c r="P9" s="5"/>
      <c r="Q9" s="5"/>
      <c r="R9" s="5"/>
      <c r="S9" s="5"/>
    </row>
    <row r="10" spans="1:30" s="17" customFormat="1" ht="17.100000000000001" customHeight="1" x14ac:dyDescent="0.2">
      <c r="A10" s="94"/>
      <c r="B10" s="88"/>
      <c r="C10" s="97"/>
      <c r="D10" s="91"/>
      <c r="E10" s="85"/>
      <c r="F10" s="5"/>
      <c r="G10" s="5"/>
      <c r="H10"/>
      <c r="I10"/>
      <c r="J10"/>
      <c r="K10"/>
      <c r="L10"/>
      <c r="M10"/>
      <c r="N10"/>
      <c r="O10" s="5"/>
      <c r="P10" s="5"/>
      <c r="Q10" s="5"/>
      <c r="R10" s="5"/>
      <c r="S10" s="5"/>
    </row>
    <row r="11" spans="1:30" s="46" customFormat="1" ht="17.45" customHeight="1" x14ac:dyDescent="0.3">
      <c r="A11" s="80" t="s">
        <v>17</v>
      </c>
      <c r="B11" s="51" t="s">
        <v>37</v>
      </c>
      <c r="C11" s="58">
        <v>580</v>
      </c>
      <c r="D11" s="52">
        <v>4466</v>
      </c>
      <c r="E11" s="56">
        <v>535.20011</v>
      </c>
      <c r="F11" s="45"/>
      <c r="G11" s="45"/>
      <c r="H11" s="45"/>
    </row>
    <row r="12" spans="1:30" s="46" customFormat="1" ht="17.45" customHeight="1" x14ac:dyDescent="0.3">
      <c r="A12" s="81"/>
      <c r="B12" s="51" t="s">
        <v>38</v>
      </c>
      <c r="C12" s="58">
        <v>24</v>
      </c>
      <c r="D12" s="52">
        <v>41</v>
      </c>
      <c r="E12" s="56">
        <v>4.92</v>
      </c>
      <c r="F12" s="45"/>
      <c r="G12" s="45"/>
      <c r="H12" s="45"/>
    </row>
    <row r="13" spans="1:30" s="46" customFormat="1" ht="17.45" customHeight="1" x14ac:dyDescent="0.3">
      <c r="A13" s="81"/>
      <c r="B13" s="51" t="s">
        <v>39</v>
      </c>
      <c r="C13" s="58">
        <v>76</v>
      </c>
      <c r="D13" s="52">
        <v>899</v>
      </c>
      <c r="E13" s="56">
        <v>106.20050999999999</v>
      </c>
      <c r="F13" s="45"/>
      <c r="G13" s="45"/>
      <c r="H13" s="45"/>
    </row>
    <row r="14" spans="1:30" s="46" customFormat="1" ht="17.45" customHeight="1" x14ac:dyDescent="0.3">
      <c r="A14" s="81"/>
      <c r="B14" s="51" t="s">
        <v>40</v>
      </c>
      <c r="C14" s="58">
        <v>134</v>
      </c>
      <c r="D14" s="52">
        <v>644</v>
      </c>
      <c r="E14" s="56">
        <v>77.040139999999994</v>
      </c>
      <c r="F14" s="45"/>
      <c r="G14" s="45"/>
      <c r="H14" s="45"/>
    </row>
    <row r="15" spans="1:30" s="46" customFormat="1" ht="17.45" customHeight="1" x14ac:dyDescent="0.3">
      <c r="A15" s="81"/>
      <c r="B15" s="51" t="s">
        <v>41</v>
      </c>
      <c r="C15" s="58">
        <v>200</v>
      </c>
      <c r="D15" s="52">
        <v>1099</v>
      </c>
      <c r="E15" s="56">
        <v>131.45381</v>
      </c>
      <c r="F15" s="45"/>
      <c r="G15" s="45"/>
      <c r="H15" s="45"/>
    </row>
    <row r="16" spans="1:30" s="46" customFormat="1" ht="17.45" customHeight="1" x14ac:dyDescent="0.3">
      <c r="A16" s="81"/>
      <c r="B16" s="51" t="s">
        <v>42</v>
      </c>
      <c r="C16" s="58">
        <v>177</v>
      </c>
      <c r="D16" s="52">
        <v>784</v>
      </c>
      <c r="E16" s="56">
        <v>92.879890000000003</v>
      </c>
      <c r="F16" s="45"/>
      <c r="G16" s="45"/>
      <c r="H16" s="45"/>
    </row>
    <row r="17" spans="1:8" s="46" customFormat="1" ht="17.45" customHeight="1" x14ac:dyDescent="0.3">
      <c r="A17" s="81"/>
      <c r="B17" s="51" t="s">
        <v>43</v>
      </c>
      <c r="C17" s="58">
        <v>191</v>
      </c>
      <c r="D17" s="52">
        <v>706</v>
      </c>
      <c r="E17" s="56">
        <v>84.625200000000007</v>
      </c>
      <c r="F17" s="45"/>
      <c r="G17" s="45"/>
      <c r="H17" s="45"/>
    </row>
    <row r="18" spans="1:8" s="46" customFormat="1" ht="17.45" customHeight="1" x14ac:dyDescent="0.3">
      <c r="A18" s="81"/>
      <c r="B18" s="51" t="s">
        <v>44</v>
      </c>
      <c r="C18" s="58">
        <v>34</v>
      </c>
      <c r="D18" s="52">
        <v>291</v>
      </c>
      <c r="E18" s="56">
        <v>34.799900000000001</v>
      </c>
      <c r="F18" s="45"/>
      <c r="G18" s="45"/>
      <c r="H18" s="45"/>
    </row>
    <row r="19" spans="1:8" s="46" customFormat="1" ht="17.45" customHeight="1" x14ac:dyDescent="0.3">
      <c r="A19" s="81"/>
      <c r="B19" s="51" t="s">
        <v>45</v>
      </c>
      <c r="C19" s="58">
        <v>112</v>
      </c>
      <c r="D19" s="52">
        <v>578</v>
      </c>
      <c r="E19" s="56">
        <v>69.36</v>
      </c>
      <c r="F19" s="45"/>
      <c r="G19" s="45"/>
      <c r="H19" s="45"/>
    </row>
    <row r="20" spans="1:8" s="46" customFormat="1" ht="17.45" customHeight="1" x14ac:dyDescent="0.3">
      <c r="A20" s="81"/>
      <c r="B20" s="51" t="s">
        <v>46</v>
      </c>
      <c r="C20" s="58">
        <v>15</v>
      </c>
      <c r="D20" s="52">
        <v>81</v>
      </c>
      <c r="E20" s="56">
        <v>9.7200000000000006</v>
      </c>
      <c r="F20" s="45"/>
      <c r="G20" s="45"/>
      <c r="H20" s="45"/>
    </row>
    <row r="21" spans="1:8" s="46" customFormat="1" ht="17.45" customHeight="1" x14ac:dyDescent="0.3">
      <c r="A21" s="82"/>
      <c r="B21" s="53" t="s">
        <v>117</v>
      </c>
      <c r="C21" s="78">
        <v>1543</v>
      </c>
      <c r="D21" s="50">
        <v>9589</v>
      </c>
      <c r="E21" s="55">
        <v>1146.1995599999998</v>
      </c>
      <c r="F21" s="45"/>
      <c r="G21" s="45"/>
      <c r="H21" s="45"/>
    </row>
    <row r="22" spans="1:8" s="46" customFormat="1" ht="17.45" customHeight="1" x14ac:dyDescent="0.3">
      <c r="A22" s="80" t="s">
        <v>19</v>
      </c>
      <c r="B22" s="51" t="s">
        <v>47</v>
      </c>
      <c r="C22" s="57">
        <v>285</v>
      </c>
      <c r="D22" s="57">
        <v>1990</v>
      </c>
      <c r="E22" s="57">
        <v>238.78200000000001</v>
      </c>
      <c r="F22" s="45"/>
      <c r="G22" s="45"/>
      <c r="H22" s="45"/>
    </row>
    <row r="23" spans="1:8" s="46" customFormat="1" ht="17.45" customHeight="1" x14ac:dyDescent="0.3">
      <c r="A23" s="81"/>
      <c r="B23" s="51" t="s">
        <v>48</v>
      </c>
      <c r="C23" s="58">
        <v>150</v>
      </c>
      <c r="D23" s="52">
        <v>982</v>
      </c>
      <c r="E23" s="56">
        <v>117.62401</v>
      </c>
      <c r="F23" s="45"/>
      <c r="G23" s="45"/>
      <c r="H23" s="45"/>
    </row>
    <row r="24" spans="1:8" s="46" customFormat="1" ht="17.45" customHeight="1" x14ac:dyDescent="0.3">
      <c r="A24" s="81"/>
      <c r="B24" s="51" t="s">
        <v>49</v>
      </c>
      <c r="C24" s="58">
        <v>831</v>
      </c>
      <c r="D24" s="52">
        <v>7504</v>
      </c>
      <c r="E24" s="56">
        <v>899.85126000000002</v>
      </c>
      <c r="F24" s="45"/>
      <c r="G24" s="45"/>
      <c r="H24" s="45"/>
    </row>
    <row r="25" spans="1:8" s="46" customFormat="1" ht="17.45" customHeight="1" x14ac:dyDescent="0.3">
      <c r="A25" s="81"/>
      <c r="B25" s="51" t="s">
        <v>50</v>
      </c>
      <c r="C25" s="58">
        <v>223</v>
      </c>
      <c r="D25" s="52">
        <v>1462</v>
      </c>
      <c r="E25" s="56">
        <v>175.41</v>
      </c>
      <c r="F25" s="45"/>
      <c r="G25" s="45"/>
      <c r="H25" s="45"/>
    </row>
    <row r="26" spans="1:8" s="46" customFormat="1" ht="17.45" customHeight="1" x14ac:dyDescent="0.3">
      <c r="A26" s="81"/>
      <c r="B26" s="51" t="s">
        <v>51</v>
      </c>
      <c r="C26" s="58">
        <v>86</v>
      </c>
      <c r="D26" s="52">
        <v>326</v>
      </c>
      <c r="E26" s="56">
        <v>39.119999999999997</v>
      </c>
      <c r="F26" s="45"/>
      <c r="G26" s="45"/>
      <c r="H26" s="45"/>
    </row>
    <row r="27" spans="1:8" s="46" customFormat="1" ht="17.45" customHeight="1" x14ac:dyDescent="0.3">
      <c r="A27" s="81"/>
      <c r="B27" s="51" t="s">
        <v>52</v>
      </c>
      <c r="C27" s="58">
        <v>246</v>
      </c>
      <c r="D27" s="52">
        <v>1674</v>
      </c>
      <c r="E27" s="56">
        <v>200.86199999999999</v>
      </c>
      <c r="F27" s="45"/>
      <c r="G27" s="45"/>
      <c r="H27" s="45"/>
    </row>
    <row r="28" spans="1:8" s="46" customFormat="1" ht="17.45" customHeight="1" x14ac:dyDescent="0.3">
      <c r="A28" s="82"/>
      <c r="B28" s="53" t="s">
        <v>117</v>
      </c>
      <c r="C28" s="78">
        <v>1821</v>
      </c>
      <c r="D28" s="50">
        <v>13938</v>
      </c>
      <c r="E28" s="55">
        <v>1671.6492700000001</v>
      </c>
      <c r="F28" s="45"/>
      <c r="G28" s="45"/>
      <c r="H28" s="45"/>
    </row>
    <row r="29" spans="1:8" s="46" customFormat="1" ht="17.45" customHeight="1" x14ac:dyDescent="0.3">
      <c r="A29" s="80" t="s">
        <v>18</v>
      </c>
      <c r="B29" s="51" t="s">
        <v>53</v>
      </c>
      <c r="C29" s="58">
        <v>167</v>
      </c>
      <c r="D29" s="52">
        <v>632</v>
      </c>
      <c r="E29" s="56">
        <v>75.599999999999994</v>
      </c>
      <c r="F29" s="45"/>
      <c r="G29" s="45"/>
      <c r="H29" s="45"/>
    </row>
    <row r="30" spans="1:8" s="46" customFormat="1" ht="17.45" customHeight="1" x14ac:dyDescent="0.3">
      <c r="A30" s="81"/>
      <c r="B30" s="51" t="s">
        <v>54</v>
      </c>
      <c r="C30" s="57" t="s">
        <v>292</v>
      </c>
      <c r="D30" s="58">
        <v>5</v>
      </c>
      <c r="E30" s="58">
        <v>0.6</v>
      </c>
      <c r="F30" s="45"/>
      <c r="G30" s="45"/>
      <c r="H30" s="45"/>
    </row>
    <row r="31" spans="1:8" s="46" customFormat="1" ht="17.45" customHeight="1" x14ac:dyDescent="0.3">
      <c r="A31" s="81"/>
      <c r="B31" s="51" t="s">
        <v>55</v>
      </c>
      <c r="C31" s="58">
        <v>8</v>
      </c>
      <c r="D31" s="52">
        <v>43</v>
      </c>
      <c r="E31" s="56">
        <v>5.16</v>
      </c>
      <c r="F31" s="45"/>
      <c r="G31" s="45"/>
      <c r="H31" s="45"/>
    </row>
    <row r="32" spans="1:8" s="46" customFormat="1" ht="17.45" customHeight="1" x14ac:dyDescent="0.3">
      <c r="A32" s="81"/>
      <c r="B32" s="51" t="s">
        <v>56</v>
      </c>
      <c r="C32" s="58">
        <v>8</v>
      </c>
      <c r="D32" s="52">
        <v>33</v>
      </c>
      <c r="E32" s="56">
        <v>3.8940000000000001</v>
      </c>
      <c r="F32" s="45"/>
      <c r="G32" s="45"/>
      <c r="H32" s="45"/>
    </row>
    <row r="33" spans="1:8" s="46" customFormat="1" ht="17.45" customHeight="1" x14ac:dyDescent="0.3">
      <c r="A33" s="81"/>
      <c r="B33" s="51" t="s">
        <v>57</v>
      </c>
      <c r="C33" s="58">
        <v>11</v>
      </c>
      <c r="D33" s="52">
        <v>55</v>
      </c>
      <c r="E33" s="56">
        <v>6.6</v>
      </c>
      <c r="F33" s="45"/>
      <c r="G33" s="45"/>
      <c r="H33" s="45"/>
    </row>
    <row r="34" spans="1:8" s="46" customFormat="1" ht="17.45" customHeight="1" x14ac:dyDescent="0.3">
      <c r="A34" s="81"/>
      <c r="B34" s="51" t="s">
        <v>58</v>
      </c>
      <c r="C34" s="58">
        <v>9</v>
      </c>
      <c r="D34" s="52">
        <v>28</v>
      </c>
      <c r="E34" s="56">
        <v>3.36</v>
      </c>
      <c r="F34" s="45"/>
      <c r="G34" s="45"/>
      <c r="H34" s="45"/>
    </row>
    <row r="35" spans="1:8" s="46" customFormat="1" ht="17.45" customHeight="1" x14ac:dyDescent="0.3">
      <c r="A35" s="81"/>
      <c r="B35" s="51" t="s">
        <v>59</v>
      </c>
      <c r="C35" s="58">
        <v>5</v>
      </c>
      <c r="D35" s="52">
        <v>14</v>
      </c>
      <c r="E35" s="56">
        <v>1.68</v>
      </c>
      <c r="F35" s="45"/>
      <c r="G35" s="45"/>
      <c r="H35" s="45"/>
    </row>
    <row r="36" spans="1:8" s="46" customFormat="1" ht="17.45" customHeight="1" x14ac:dyDescent="0.3">
      <c r="A36" s="81"/>
      <c r="B36" s="51" t="s">
        <v>60</v>
      </c>
      <c r="C36" s="58">
        <v>7</v>
      </c>
      <c r="D36" s="52">
        <v>64</v>
      </c>
      <c r="E36" s="56">
        <v>7.68</v>
      </c>
      <c r="F36" s="45"/>
      <c r="G36" s="45"/>
      <c r="H36" s="45"/>
    </row>
    <row r="37" spans="1:8" s="46" customFormat="1" ht="17.45" customHeight="1" x14ac:dyDescent="0.3">
      <c r="A37" s="81"/>
      <c r="B37" s="51" t="s">
        <v>61</v>
      </c>
      <c r="C37" s="58">
        <v>41</v>
      </c>
      <c r="D37" s="52">
        <v>330</v>
      </c>
      <c r="E37" s="56">
        <v>39.588000000000001</v>
      </c>
      <c r="F37" s="45"/>
      <c r="G37" s="45"/>
      <c r="H37" s="45"/>
    </row>
    <row r="38" spans="1:8" s="46" customFormat="1" ht="17.45" customHeight="1" x14ac:dyDescent="0.3">
      <c r="A38" s="81"/>
      <c r="B38" s="51" t="s">
        <v>62</v>
      </c>
      <c r="C38" s="58" t="s">
        <v>292</v>
      </c>
      <c r="D38" s="52">
        <v>2</v>
      </c>
      <c r="E38" s="56">
        <v>0.24</v>
      </c>
      <c r="F38" s="45"/>
      <c r="G38" s="45"/>
      <c r="H38" s="45"/>
    </row>
    <row r="39" spans="1:8" s="46" customFormat="1" ht="17.45" customHeight="1" x14ac:dyDescent="0.3">
      <c r="A39" s="81"/>
      <c r="B39" s="51" t="s">
        <v>63</v>
      </c>
      <c r="C39" s="57">
        <v>25</v>
      </c>
      <c r="D39" s="58">
        <v>110</v>
      </c>
      <c r="E39" s="58">
        <v>13.2</v>
      </c>
      <c r="F39" s="45"/>
      <c r="G39" s="45"/>
      <c r="H39" s="45"/>
    </row>
    <row r="40" spans="1:8" s="46" customFormat="1" ht="17.45" customHeight="1" x14ac:dyDescent="0.3">
      <c r="A40" s="81"/>
      <c r="B40" s="51" t="s">
        <v>64</v>
      </c>
      <c r="C40" s="58">
        <v>29</v>
      </c>
      <c r="D40" s="52">
        <v>122</v>
      </c>
      <c r="E40" s="56">
        <v>14.64</v>
      </c>
      <c r="F40" s="45"/>
      <c r="G40" s="45"/>
      <c r="H40" s="45"/>
    </row>
    <row r="41" spans="1:8" s="46" customFormat="1" ht="17.45" customHeight="1" x14ac:dyDescent="0.3">
      <c r="A41" s="81"/>
      <c r="B41" s="51" t="s">
        <v>65</v>
      </c>
      <c r="C41" s="58" t="s">
        <v>292</v>
      </c>
      <c r="D41" s="52">
        <v>1</v>
      </c>
      <c r="E41" s="56">
        <v>0.12</v>
      </c>
      <c r="F41" s="45"/>
      <c r="G41" s="45"/>
      <c r="H41" s="45"/>
    </row>
    <row r="42" spans="1:8" s="46" customFormat="1" ht="17.45" customHeight="1" x14ac:dyDescent="0.3">
      <c r="A42" s="81"/>
      <c r="B42" s="51" t="s">
        <v>66</v>
      </c>
      <c r="C42" s="58">
        <v>27</v>
      </c>
      <c r="D42" s="52">
        <v>172</v>
      </c>
      <c r="E42" s="56">
        <v>20.64</v>
      </c>
      <c r="F42" s="45"/>
      <c r="G42" s="45"/>
      <c r="H42" s="45"/>
    </row>
    <row r="43" spans="1:8" s="46" customFormat="1" ht="17.45" customHeight="1" x14ac:dyDescent="0.3">
      <c r="A43" s="81"/>
      <c r="B43" s="51" t="s">
        <v>67</v>
      </c>
      <c r="C43" s="58" t="s">
        <v>292</v>
      </c>
      <c r="D43" s="52">
        <v>16</v>
      </c>
      <c r="E43" s="56">
        <v>1.92</v>
      </c>
      <c r="F43" s="45"/>
      <c r="G43" s="45"/>
      <c r="H43" s="45"/>
    </row>
    <row r="44" spans="1:8" s="46" customFormat="1" ht="17.45" customHeight="1" x14ac:dyDescent="0.3">
      <c r="A44" s="82"/>
      <c r="B44" s="53" t="s">
        <v>117</v>
      </c>
      <c r="C44" s="78">
        <v>343</v>
      </c>
      <c r="D44" s="50">
        <v>1627</v>
      </c>
      <c r="E44" s="55">
        <v>194.92199999999994</v>
      </c>
      <c r="F44" s="45"/>
      <c r="G44" s="45"/>
      <c r="H44" s="45"/>
    </row>
    <row r="45" spans="1:8" s="46" customFormat="1" ht="17.45" customHeight="1" x14ac:dyDescent="0.3">
      <c r="A45" s="80" t="s">
        <v>6</v>
      </c>
      <c r="B45" s="51" t="s">
        <v>68</v>
      </c>
      <c r="C45" s="58">
        <v>245</v>
      </c>
      <c r="D45" s="52">
        <v>1485</v>
      </c>
      <c r="E45" s="56">
        <v>178.2</v>
      </c>
      <c r="F45" s="45"/>
      <c r="G45" s="45"/>
      <c r="H45" s="45"/>
    </row>
    <row r="46" spans="1:8" s="46" customFormat="1" ht="17.45" customHeight="1" x14ac:dyDescent="0.3">
      <c r="A46" s="81"/>
      <c r="B46" s="51" t="s">
        <v>69</v>
      </c>
      <c r="C46" s="58">
        <v>163</v>
      </c>
      <c r="D46" s="52">
        <v>640</v>
      </c>
      <c r="E46" s="56">
        <v>76.771199999999993</v>
      </c>
      <c r="F46" s="45"/>
      <c r="G46" s="45"/>
      <c r="H46" s="45"/>
    </row>
    <row r="47" spans="1:8" s="46" customFormat="1" ht="17.45" customHeight="1" x14ac:dyDescent="0.3">
      <c r="A47" s="81"/>
      <c r="B47" s="51" t="s">
        <v>70</v>
      </c>
      <c r="C47" s="58">
        <v>147</v>
      </c>
      <c r="D47" s="52">
        <v>788</v>
      </c>
      <c r="E47" s="56">
        <v>94.218119999999999</v>
      </c>
      <c r="F47" s="45"/>
      <c r="G47" s="45"/>
      <c r="H47" s="45"/>
    </row>
    <row r="48" spans="1:8" s="46" customFormat="1" ht="17.45" customHeight="1" x14ac:dyDescent="0.3">
      <c r="A48" s="81"/>
      <c r="B48" s="51" t="s">
        <v>71</v>
      </c>
      <c r="C48" s="58">
        <v>142</v>
      </c>
      <c r="D48" s="52">
        <v>640</v>
      </c>
      <c r="E48" s="56">
        <v>76.667940000000002</v>
      </c>
      <c r="F48" s="45"/>
      <c r="G48" s="45"/>
      <c r="H48" s="45"/>
    </row>
    <row r="49" spans="1:8" s="46" customFormat="1" ht="17.45" customHeight="1" x14ac:dyDescent="0.3">
      <c r="A49" s="81"/>
      <c r="B49" s="51" t="s">
        <v>72</v>
      </c>
      <c r="C49" s="58">
        <v>111</v>
      </c>
      <c r="D49" s="52">
        <v>602</v>
      </c>
      <c r="E49" s="56">
        <v>72.119879999999995</v>
      </c>
      <c r="F49" s="45"/>
      <c r="G49" s="45"/>
      <c r="H49" s="45"/>
    </row>
    <row r="50" spans="1:8" s="46" customFormat="1" ht="17.45" customHeight="1" x14ac:dyDescent="0.3">
      <c r="A50" s="81"/>
      <c r="B50" s="51" t="s">
        <v>73</v>
      </c>
      <c r="C50" s="58">
        <v>219</v>
      </c>
      <c r="D50" s="52">
        <v>1550</v>
      </c>
      <c r="E50" s="56">
        <v>185.982</v>
      </c>
      <c r="F50" s="45"/>
      <c r="G50" s="45"/>
      <c r="H50" s="45"/>
    </row>
    <row r="51" spans="1:8" s="46" customFormat="1" ht="17.45" customHeight="1" x14ac:dyDescent="0.3">
      <c r="A51" s="81"/>
      <c r="B51" s="51" t="s">
        <v>74</v>
      </c>
      <c r="C51" s="58">
        <v>111</v>
      </c>
      <c r="D51" s="52">
        <v>581</v>
      </c>
      <c r="E51" s="56">
        <v>69.72</v>
      </c>
      <c r="F51" s="45"/>
      <c r="G51" s="45"/>
      <c r="H51" s="45"/>
    </row>
    <row r="52" spans="1:8" s="46" customFormat="1" ht="17.45" customHeight="1" x14ac:dyDescent="0.3">
      <c r="A52" s="81"/>
      <c r="B52" s="51" t="s">
        <v>75</v>
      </c>
      <c r="C52" s="58">
        <v>8</v>
      </c>
      <c r="D52" s="52">
        <v>81</v>
      </c>
      <c r="E52" s="56">
        <v>9.7200000000000006</v>
      </c>
      <c r="F52" s="45"/>
      <c r="G52" s="45"/>
      <c r="H52" s="45"/>
    </row>
    <row r="53" spans="1:8" s="46" customFormat="1" ht="17.45" customHeight="1" x14ac:dyDescent="0.3">
      <c r="A53" s="82"/>
      <c r="B53" s="53" t="s">
        <v>117</v>
      </c>
      <c r="C53" s="78">
        <v>1146</v>
      </c>
      <c r="D53" s="50">
        <v>6367</v>
      </c>
      <c r="E53" s="55">
        <v>763.39913999999999</v>
      </c>
      <c r="F53" s="45"/>
      <c r="G53" s="45"/>
      <c r="H53" s="45"/>
    </row>
    <row r="54" spans="1:8" s="46" customFormat="1" ht="17.45" customHeight="1" x14ac:dyDescent="0.3">
      <c r="A54" s="80" t="s">
        <v>13</v>
      </c>
      <c r="B54" s="51" t="s">
        <v>76</v>
      </c>
      <c r="C54" s="58">
        <v>61</v>
      </c>
      <c r="D54" s="52">
        <v>359</v>
      </c>
      <c r="E54" s="56">
        <v>42.840020000000003</v>
      </c>
      <c r="F54" s="45"/>
      <c r="G54" s="45"/>
      <c r="H54" s="45"/>
    </row>
    <row r="55" spans="1:8" s="46" customFormat="1" ht="17.45" customHeight="1" x14ac:dyDescent="0.3">
      <c r="A55" s="81"/>
      <c r="B55" s="51" t="s">
        <v>77</v>
      </c>
      <c r="C55" s="58">
        <v>158</v>
      </c>
      <c r="D55" s="52">
        <v>705</v>
      </c>
      <c r="E55" s="56">
        <v>84.394800000000004</v>
      </c>
      <c r="F55" s="45"/>
      <c r="G55" s="45"/>
      <c r="H55" s="45"/>
    </row>
    <row r="56" spans="1:8" s="46" customFormat="1" ht="17.45" customHeight="1" x14ac:dyDescent="0.3">
      <c r="A56" s="81"/>
      <c r="B56" s="51" t="s">
        <v>78</v>
      </c>
      <c r="C56" s="58">
        <v>190</v>
      </c>
      <c r="D56" s="52">
        <v>950</v>
      </c>
      <c r="E56" s="56">
        <v>113.85811</v>
      </c>
      <c r="F56" s="45"/>
      <c r="G56" s="45"/>
      <c r="H56" s="45"/>
    </row>
    <row r="57" spans="1:8" s="46" customFormat="1" ht="17.45" customHeight="1" x14ac:dyDescent="0.3">
      <c r="A57" s="81"/>
      <c r="B57" s="51" t="s">
        <v>79</v>
      </c>
      <c r="C57" s="57">
        <v>8</v>
      </c>
      <c r="D57" s="58">
        <v>21</v>
      </c>
      <c r="E57" s="58">
        <v>2.52</v>
      </c>
      <c r="F57" s="45"/>
      <c r="G57" s="45"/>
      <c r="H57" s="45"/>
    </row>
    <row r="58" spans="1:8" s="46" customFormat="1" ht="17.45" customHeight="1" x14ac:dyDescent="0.3">
      <c r="A58" s="81"/>
      <c r="B58" s="51" t="s">
        <v>80</v>
      </c>
      <c r="C58" s="58">
        <v>189</v>
      </c>
      <c r="D58" s="52">
        <v>999</v>
      </c>
      <c r="E58" s="56">
        <v>119.74818999999999</v>
      </c>
      <c r="F58" s="45"/>
      <c r="G58" s="45"/>
      <c r="H58" s="45"/>
    </row>
    <row r="59" spans="1:8" s="46" customFormat="1" ht="17.45" customHeight="1" x14ac:dyDescent="0.3">
      <c r="A59" s="81"/>
      <c r="B59" s="51" t="s">
        <v>81</v>
      </c>
      <c r="C59" s="58">
        <v>278</v>
      </c>
      <c r="D59" s="52">
        <v>1404</v>
      </c>
      <c r="E59" s="56">
        <v>168.36011999999999</v>
      </c>
      <c r="F59" s="45"/>
      <c r="G59" s="45"/>
      <c r="H59" s="45"/>
    </row>
    <row r="60" spans="1:8" s="46" customFormat="1" ht="17.45" customHeight="1" x14ac:dyDescent="0.3">
      <c r="A60" s="82"/>
      <c r="B60" s="53" t="s">
        <v>117</v>
      </c>
      <c r="C60" s="78">
        <v>884</v>
      </c>
      <c r="D60" s="50">
        <v>4438</v>
      </c>
      <c r="E60" s="55">
        <v>531.72124000000008</v>
      </c>
      <c r="F60" s="45"/>
      <c r="G60" s="45"/>
      <c r="H60" s="45"/>
    </row>
    <row r="61" spans="1:8" s="46" customFormat="1" ht="17.45" customHeight="1" x14ac:dyDescent="0.3">
      <c r="A61" s="80" t="s">
        <v>7</v>
      </c>
      <c r="B61" s="51" t="s">
        <v>82</v>
      </c>
      <c r="C61" s="58">
        <v>15</v>
      </c>
      <c r="D61" s="52">
        <v>280</v>
      </c>
      <c r="E61" s="56">
        <v>33.6</v>
      </c>
      <c r="F61" s="45"/>
      <c r="G61" s="45"/>
      <c r="H61" s="45"/>
    </row>
    <row r="62" spans="1:8" s="46" customFormat="1" ht="17.45" customHeight="1" x14ac:dyDescent="0.3">
      <c r="A62" s="81"/>
      <c r="B62" s="51" t="s">
        <v>83</v>
      </c>
      <c r="C62" s="58">
        <v>11</v>
      </c>
      <c r="D62" s="52">
        <v>49</v>
      </c>
      <c r="E62" s="56">
        <v>5.88</v>
      </c>
      <c r="F62" s="45"/>
      <c r="G62" s="45"/>
      <c r="H62" s="45"/>
    </row>
    <row r="63" spans="1:8" s="46" customFormat="1" ht="17.45" customHeight="1" x14ac:dyDescent="0.3">
      <c r="A63" s="81"/>
      <c r="B63" s="51" t="s">
        <v>84</v>
      </c>
      <c r="C63" s="58" t="s">
        <v>292</v>
      </c>
      <c r="D63" s="52">
        <v>40</v>
      </c>
      <c r="E63" s="56">
        <v>4.8</v>
      </c>
      <c r="F63" s="45"/>
      <c r="G63" s="45"/>
      <c r="H63" s="45"/>
    </row>
    <row r="64" spans="1:8" s="46" customFormat="1" ht="17.45" customHeight="1" x14ac:dyDescent="0.3">
      <c r="A64" s="81"/>
      <c r="B64" s="51" t="s">
        <v>85</v>
      </c>
      <c r="C64" s="58">
        <v>5</v>
      </c>
      <c r="D64" s="52">
        <v>86</v>
      </c>
      <c r="E64" s="56">
        <v>10.32</v>
      </c>
      <c r="F64" s="45"/>
      <c r="G64" s="45"/>
      <c r="H64" s="45"/>
    </row>
    <row r="65" spans="1:8" s="46" customFormat="1" ht="17.45" customHeight="1" x14ac:dyDescent="0.3">
      <c r="A65" s="81"/>
      <c r="B65" s="51" t="s">
        <v>86</v>
      </c>
      <c r="C65" s="57">
        <v>22</v>
      </c>
      <c r="D65" s="58">
        <v>151</v>
      </c>
      <c r="E65" s="58">
        <v>18.12</v>
      </c>
      <c r="F65" s="45"/>
      <c r="G65" s="45"/>
      <c r="H65" s="45"/>
    </row>
    <row r="66" spans="1:8" s="46" customFormat="1" ht="17.45" customHeight="1" x14ac:dyDescent="0.3">
      <c r="A66" s="81"/>
      <c r="B66" s="51" t="s">
        <v>87</v>
      </c>
      <c r="C66" s="58">
        <v>18</v>
      </c>
      <c r="D66" s="52">
        <v>75</v>
      </c>
      <c r="E66" s="56">
        <v>9</v>
      </c>
      <c r="F66" s="45"/>
      <c r="G66" s="45"/>
      <c r="H66" s="45"/>
    </row>
    <row r="67" spans="1:8" s="46" customFormat="1" ht="17.45" customHeight="1" x14ac:dyDescent="0.3">
      <c r="A67" s="81"/>
      <c r="B67" s="51" t="s">
        <v>88</v>
      </c>
      <c r="C67" s="58">
        <v>8</v>
      </c>
      <c r="D67" s="52">
        <v>56</v>
      </c>
      <c r="E67" s="56">
        <v>6.72</v>
      </c>
      <c r="F67" s="45"/>
      <c r="G67" s="45"/>
      <c r="H67" s="45"/>
    </row>
    <row r="68" spans="1:8" s="46" customFormat="1" ht="17.45" customHeight="1" x14ac:dyDescent="0.3">
      <c r="A68" s="81"/>
      <c r="B68" s="51" t="s">
        <v>89</v>
      </c>
      <c r="C68" s="58">
        <v>9</v>
      </c>
      <c r="D68" s="52">
        <v>61</v>
      </c>
      <c r="E68" s="56">
        <v>7.32</v>
      </c>
      <c r="F68" s="45"/>
      <c r="G68" s="45"/>
      <c r="H68" s="45"/>
    </row>
    <row r="69" spans="1:8" s="46" customFormat="1" ht="17.45" customHeight="1" x14ac:dyDescent="0.3">
      <c r="A69" s="81"/>
      <c r="B69" s="51" t="s">
        <v>90</v>
      </c>
      <c r="C69" s="58" t="s">
        <v>292</v>
      </c>
      <c r="D69" s="52">
        <v>27</v>
      </c>
      <c r="E69" s="56">
        <v>3.24</v>
      </c>
      <c r="F69" s="45"/>
      <c r="G69" s="45"/>
      <c r="H69" s="45"/>
    </row>
    <row r="70" spans="1:8" s="46" customFormat="1" ht="17.45" customHeight="1" x14ac:dyDescent="0.3">
      <c r="A70" s="81"/>
      <c r="B70" s="51" t="s">
        <v>91</v>
      </c>
      <c r="C70" s="58">
        <v>13</v>
      </c>
      <c r="D70" s="52">
        <v>117</v>
      </c>
      <c r="E70" s="56">
        <v>14.04</v>
      </c>
      <c r="F70" s="45"/>
      <c r="G70" s="45"/>
      <c r="H70" s="45"/>
    </row>
    <row r="71" spans="1:8" s="46" customFormat="1" ht="17.45" customHeight="1" x14ac:dyDescent="0.3">
      <c r="A71" s="81"/>
      <c r="B71" s="51" t="s">
        <v>92</v>
      </c>
      <c r="C71" s="58" t="s">
        <v>292</v>
      </c>
      <c r="D71" s="52">
        <v>23</v>
      </c>
      <c r="E71" s="56">
        <v>2.76</v>
      </c>
      <c r="F71" s="45"/>
      <c r="G71" s="45"/>
      <c r="H71" s="45"/>
    </row>
    <row r="72" spans="1:8" s="46" customFormat="1" ht="17.45" customHeight="1" x14ac:dyDescent="0.3">
      <c r="A72" s="81"/>
      <c r="B72" s="51" t="s">
        <v>93</v>
      </c>
      <c r="C72" s="58">
        <v>9</v>
      </c>
      <c r="D72" s="52">
        <v>21</v>
      </c>
      <c r="E72" s="56">
        <v>2.52</v>
      </c>
      <c r="F72" s="45"/>
      <c r="G72" s="45"/>
      <c r="H72" s="45"/>
    </row>
    <row r="73" spans="1:8" s="46" customFormat="1" ht="17.45" customHeight="1" x14ac:dyDescent="0.3">
      <c r="A73" s="81"/>
      <c r="B73" s="51" t="s">
        <v>94</v>
      </c>
      <c r="C73" s="58" t="s">
        <v>292</v>
      </c>
      <c r="D73" s="52">
        <v>7</v>
      </c>
      <c r="E73" s="56">
        <v>0.84</v>
      </c>
      <c r="F73" s="45"/>
      <c r="G73" s="45"/>
      <c r="H73" s="45"/>
    </row>
    <row r="74" spans="1:8" s="46" customFormat="1" ht="17.45" customHeight="1" x14ac:dyDescent="0.3">
      <c r="A74" s="81"/>
      <c r="B74" s="51" t="s">
        <v>95</v>
      </c>
      <c r="C74" s="58" t="s">
        <v>292</v>
      </c>
      <c r="D74" s="52">
        <v>3</v>
      </c>
      <c r="E74" s="56">
        <v>0.36</v>
      </c>
      <c r="F74" s="45"/>
      <c r="G74" s="45"/>
      <c r="H74" s="45"/>
    </row>
    <row r="75" spans="1:8" s="46" customFormat="1" ht="17.45" customHeight="1" x14ac:dyDescent="0.3">
      <c r="A75" s="81"/>
      <c r="B75" s="51" t="s">
        <v>96</v>
      </c>
      <c r="C75" s="58">
        <v>219</v>
      </c>
      <c r="D75" s="52">
        <v>907</v>
      </c>
      <c r="E75" s="56">
        <v>108.744</v>
      </c>
      <c r="F75" s="45"/>
      <c r="G75" s="45"/>
      <c r="H75" s="45"/>
    </row>
    <row r="76" spans="1:8" s="46" customFormat="1" ht="17.45" customHeight="1" x14ac:dyDescent="0.3">
      <c r="A76" s="82"/>
      <c r="B76" s="53" t="s">
        <v>117</v>
      </c>
      <c r="C76" s="78">
        <v>337</v>
      </c>
      <c r="D76" s="50">
        <v>1903</v>
      </c>
      <c r="E76" s="55">
        <v>228.26400000000001</v>
      </c>
      <c r="F76" s="45"/>
      <c r="G76" s="45"/>
      <c r="H76" s="45"/>
    </row>
    <row r="77" spans="1:8" s="46" customFormat="1" ht="17.45" customHeight="1" x14ac:dyDescent="0.3">
      <c r="A77" s="80" t="s">
        <v>20</v>
      </c>
      <c r="B77" s="51" t="s">
        <v>97</v>
      </c>
      <c r="C77" s="58">
        <v>46</v>
      </c>
      <c r="D77" s="52">
        <v>277</v>
      </c>
      <c r="E77" s="56">
        <v>33.24</v>
      </c>
      <c r="F77" s="45"/>
      <c r="G77" s="45"/>
      <c r="H77" s="45"/>
    </row>
    <row r="78" spans="1:8" s="46" customFormat="1" ht="17.45" customHeight="1" x14ac:dyDescent="0.3">
      <c r="A78" s="81"/>
      <c r="B78" s="51" t="s">
        <v>98</v>
      </c>
      <c r="C78" s="57">
        <v>53</v>
      </c>
      <c r="D78" s="58">
        <v>280</v>
      </c>
      <c r="E78" s="58">
        <v>32.279809999999998</v>
      </c>
      <c r="F78" s="45"/>
      <c r="G78" s="45"/>
      <c r="H78" s="45"/>
    </row>
    <row r="79" spans="1:8" s="46" customFormat="1" ht="17.45" customHeight="1" x14ac:dyDescent="0.3">
      <c r="A79" s="81"/>
      <c r="B79" s="51" t="s">
        <v>99</v>
      </c>
      <c r="C79" s="58">
        <v>11</v>
      </c>
      <c r="D79" s="52">
        <v>128</v>
      </c>
      <c r="E79" s="56">
        <v>15.23981</v>
      </c>
      <c r="F79" s="45"/>
      <c r="G79" s="45"/>
      <c r="H79" s="45"/>
    </row>
    <row r="80" spans="1:8" s="46" customFormat="1" ht="17.45" customHeight="1" x14ac:dyDescent="0.3">
      <c r="A80" s="81"/>
      <c r="B80" s="51" t="s">
        <v>100</v>
      </c>
      <c r="C80" s="58">
        <v>130</v>
      </c>
      <c r="D80" s="52">
        <v>472</v>
      </c>
      <c r="E80" s="56">
        <v>56.64</v>
      </c>
      <c r="F80" s="45"/>
      <c r="G80" s="45"/>
      <c r="H80" s="45"/>
    </row>
    <row r="81" spans="1:8" s="46" customFormat="1" ht="17.45" customHeight="1" x14ac:dyDescent="0.3">
      <c r="A81" s="81"/>
      <c r="B81" s="51" t="s">
        <v>101</v>
      </c>
      <c r="C81" s="58">
        <v>308</v>
      </c>
      <c r="D81" s="52">
        <v>1256</v>
      </c>
      <c r="E81" s="56">
        <v>150.36000000000001</v>
      </c>
      <c r="F81" s="45"/>
      <c r="G81" s="45"/>
      <c r="H81" s="45"/>
    </row>
    <row r="82" spans="1:8" s="46" customFormat="1" ht="17.45" customHeight="1" x14ac:dyDescent="0.3">
      <c r="A82" s="81"/>
      <c r="B82" s="51" t="s">
        <v>102</v>
      </c>
      <c r="C82" s="58">
        <v>25</v>
      </c>
      <c r="D82" s="52">
        <v>188</v>
      </c>
      <c r="E82" s="56">
        <v>22.56</v>
      </c>
      <c r="F82" s="45"/>
      <c r="G82" s="45"/>
      <c r="H82" s="45"/>
    </row>
    <row r="83" spans="1:8" s="46" customFormat="1" ht="17.45" customHeight="1" x14ac:dyDescent="0.3">
      <c r="A83" s="81"/>
      <c r="B83" s="51" t="s">
        <v>103</v>
      </c>
      <c r="C83" s="58">
        <v>15</v>
      </c>
      <c r="D83" s="52">
        <v>85</v>
      </c>
      <c r="E83" s="56">
        <v>9.83995</v>
      </c>
      <c r="F83" s="45"/>
      <c r="G83" s="45"/>
      <c r="H83" s="45"/>
    </row>
    <row r="84" spans="1:8" s="46" customFormat="1" ht="17.45" customHeight="1" x14ac:dyDescent="0.3">
      <c r="A84" s="81"/>
      <c r="B84" s="51" t="s">
        <v>104</v>
      </c>
      <c r="C84" s="58">
        <v>46</v>
      </c>
      <c r="D84" s="52">
        <v>145</v>
      </c>
      <c r="E84" s="56">
        <v>17.399999999999999</v>
      </c>
      <c r="F84" s="45"/>
      <c r="G84" s="45"/>
      <c r="H84" s="45"/>
    </row>
    <row r="85" spans="1:8" s="46" customFormat="1" ht="17.45" customHeight="1" x14ac:dyDescent="0.3">
      <c r="A85" s="81"/>
      <c r="B85" s="51" t="s">
        <v>105</v>
      </c>
      <c r="C85" s="58">
        <v>29</v>
      </c>
      <c r="D85" s="52">
        <v>112</v>
      </c>
      <c r="E85" s="56">
        <v>13.44</v>
      </c>
      <c r="F85" s="45"/>
      <c r="G85" s="45"/>
      <c r="H85" s="45"/>
    </row>
    <row r="86" spans="1:8" s="46" customFormat="1" ht="17.45" customHeight="1" x14ac:dyDescent="0.3">
      <c r="A86" s="81"/>
      <c r="B86" s="51" t="s">
        <v>106</v>
      </c>
      <c r="C86" s="58">
        <v>13</v>
      </c>
      <c r="D86" s="52">
        <v>59</v>
      </c>
      <c r="E86" s="56">
        <v>7.08</v>
      </c>
      <c r="F86" s="45"/>
      <c r="G86" s="45"/>
      <c r="H86" s="45"/>
    </row>
    <row r="87" spans="1:8" s="46" customFormat="1" ht="17.45" customHeight="1" x14ac:dyDescent="0.3">
      <c r="A87" s="81"/>
      <c r="B87" s="51" t="s">
        <v>107</v>
      </c>
      <c r="C87" s="58">
        <v>68</v>
      </c>
      <c r="D87" s="52">
        <v>304</v>
      </c>
      <c r="E87" s="56">
        <v>36.4176</v>
      </c>
      <c r="F87" s="45"/>
      <c r="G87" s="45"/>
      <c r="H87" s="45"/>
    </row>
    <row r="88" spans="1:8" s="46" customFormat="1" ht="17.45" customHeight="1" x14ac:dyDescent="0.3">
      <c r="A88" s="82"/>
      <c r="B88" s="53" t="s">
        <v>117</v>
      </c>
      <c r="C88" s="78">
        <v>744</v>
      </c>
      <c r="D88" s="50">
        <v>3306</v>
      </c>
      <c r="E88" s="55">
        <v>394.49716999999998</v>
      </c>
      <c r="F88" s="45"/>
      <c r="G88" s="45"/>
      <c r="H88" s="45"/>
    </row>
    <row r="89" spans="1:8" s="46" customFormat="1" ht="17.45" customHeight="1" x14ac:dyDescent="0.3">
      <c r="A89" s="80" t="s">
        <v>21</v>
      </c>
      <c r="B89" s="51" t="s">
        <v>108</v>
      </c>
      <c r="C89" s="58">
        <v>17</v>
      </c>
      <c r="D89" s="52">
        <v>245</v>
      </c>
      <c r="E89" s="56">
        <v>29.16038</v>
      </c>
      <c r="F89" s="45"/>
      <c r="G89" s="45"/>
      <c r="H89" s="45"/>
    </row>
    <row r="90" spans="1:8" s="46" customFormat="1" ht="17.45" customHeight="1" x14ac:dyDescent="0.3">
      <c r="A90" s="81"/>
      <c r="B90" s="51" t="s">
        <v>109</v>
      </c>
      <c r="C90" s="58">
        <v>211</v>
      </c>
      <c r="D90" s="52">
        <v>2109</v>
      </c>
      <c r="E90" s="56">
        <v>252.95981</v>
      </c>
      <c r="F90" s="45"/>
      <c r="G90" s="45"/>
      <c r="H90" s="45"/>
    </row>
    <row r="91" spans="1:8" s="46" customFormat="1" ht="17.45" customHeight="1" x14ac:dyDescent="0.3">
      <c r="A91" s="81"/>
      <c r="B91" s="51" t="s">
        <v>110</v>
      </c>
      <c r="C91" s="58">
        <v>116</v>
      </c>
      <c r="D91" s="52">
        <v>1350</v>
      </c>
      <c r="E91" s="56">
        <v>161.87988000000001</v>
      </c>
      <c r="F91" s="45"/>
      <c r="G91" s="45"/>
      <c r="H91" s="45"/>
    </row>
    <row r="92" spans="1:8" s="46" customFormat="1" ht="17.45" customHeight="1" x14ac:dyDescent="0.3">
      <c r="A92" s="81"/>
      <c r="B92" s="51" t="s">
        <v>111</v>
      </c>
      <c r="C92" s="58">
        <v>162</v>
      </c>
      <c r="D92" s="52">
        <v>2470</v>
      </c>
      <c r="E92" s="56">
        <v>295.83582000000001</v>
      </c>
      <c r="F92" s="45"/>
      <c r="G92" s="45"/>
      <c r="H92" s="45"/>
    </row>
    <row r="93" spans="1:8" s="46" customFormat="1" ht="17.45" customHeight="1" x14ac:dyDescent="0.3">
      <c r="A93" s="81"/>
      <c r="B93" s="51" t="s">
        <v>112</v>
      </c>
      <c r="C93" s="58">
        <v>21</v>
      </c>
      <c r="D93" s="52">
        <v>177</v>
      </c>
      <c r="E93" s="56">
        <v>21.228000000000002</v>
      </c>
      <c r="F93" s="45"/>
      <c r="G93" s="45"/>
      <c r="H93" s="45"/>
    </row>
    <row r="94" spans="1:8" s="46" customFormat="1" ht="17.45" customHeight="1" x14ac:dyDescent="0.3">
      <c r="A94" s="81"/>
      <c r="B94" s="51" t="s">
        <v>113</v>
      </c>
      <c r="C94" s="58">
        <v>129</v>
      </c>
      <c r="D94" s="52">
        <v>1669</v>
      </c>
      <c r="E94" s="56">
        <v>200.28</v>
      </c>
      <c r="F94" s="45"/>
      <c r="G94" s="45"/>
      <c r="H94" s="45"/>
    </row>
    <row r="95" spans="1:8" s="46" customFormat="1" ht="17.45" customHeight="1" x14ac:dyDescent="0.3">
      <c r="A95" s="81"/>
      <c r="B95" s="51" t="s">
        <v>114</v>
      </c>
      <c r="C95" s="58">
        <v>6</v>
      </c>
      <c r="D95" s="52">
        <v>36</v>
      </c>
      <c r="E95" s="56">
        <v>4.32</v>
      </c>
      <c r="F95" s="45"/>
      <c r="G95" s="45"/>
      <c r="H95" s="45"/>
    </row>
    <row r="96" spans="1:8" s="46" customFormat="1" ht="17.45" customHeight="1" x14ac:dyDescent="0.3">
      <c r="A96" s="81"/>
      <c r="B96" s="51" t="s">
        <v>115</v>
      </c>
      <c r="C96" s="58">
        <v>82</v>
      </c>
      <c r="D96" s="52">
        <v>1225</v>
      </c>
      <c r="E96" s="56">
        <v>147</v>
      </c>
      <c r="F96" s="45"/>
      <c r="G96" s="45"/>
      <c r="H96" s="45"/>
    </row>
    <row r="97" spans="1:30" s="46" customFormat="1" ht="17.45" customHeight="1" x14ac:dyDescent="0.3">
      <c r="A97" s="81"/>
      <c r="B97" s="51" t="s">
        <v>116</v>
      </c>
      <c r="C97" s="57">
        <v>210</v>
      </c>
      <c r="D97" s="58">
        <v>1543</v>
      </c>
      <c r="E97" s="58">
        <v>185.16</v>
      </c>
      <c r="F97" s="45"/>
      <c r="G97" s="45"/>
      <c r="H97" s="45"/>
    </row>
    <row r="98" spans="1:30" s="46" customFormat="1" ht="17.45" customHeight="1" x14ac:dyDescent="0.3">
      <c r="A98" s="82"/>
      <c r="B98" s="53" t="s">
        <v>117</v>
      </c>
      <c r="C98" s="78">
        <v>954</v>
      </c>
      <c r="D98" s="50">
        <v>10824</v>
      </c>
      <c r="E98" s="55">
        <v>1297.8238900000001</v>
      </c>
      <c r="F98" s="45"/>
      <c r="G98" s="45"/>
      <c r="H98" s="45"/>
    </row>
    <row r="99" spans="1:30" s="46" customFormat="1" ht="17.45" customHeight="1" thickBot="1" x14ac:dyDescent="0.35">
      <c r="A99" s="98" t="s">
        <v>118</v>
      </c>
      <c r="B99" s="98"/>
      <c r="C99" s="79">
        <v>7772</v>
      </c>
      <c r="D99" s="59">
        <v>51992</v>
      </c>
      <c r="E99" s="60">
        <v>6228.4762700000001</v>
      </c>
      <c r="F99" s="45"/>
      <c r="G99" s="45"/>
      <c r="H99" s="45"/>
    </row>
    <row r="100" spans="1:30" s="46" customFormat="1" ht="17.45" customHeight="1" x14ac:dyDescent="0.3">
      <c r="A100" s="48"/>
      <c r="B100" s="48"/>
      <c r="C100" s="43"/>
      <c r="D100" s="43"/>
      <c r="E100" s="44"/>
      <c r="F100" s="45"/>
      <c r="G100" s="45"/>
      <c r="H100" s="45"/>
    </row>
    <row r="101" spans="1:30" s="18" customFormat="1" ht="17.45" customHeight="1" x14ac:dyDescent="0.3">
      <c r="A101" s="48"/>
      <c r="B101" s="48"/>
      <c r="C101" s="34"/>
      <c r="D101" s="35"/>
      <c r="E101" s="36"/>
      <c r="F101" s="5"/>
      <c r="G101" s="5"/>
      <c r="H101"/>
      <c r="I101"/>
      <c r="J101"/>
      <c r="K101"/>
      <c r="L101"/>
      <c r="M101"/>
      <c r="N101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s="19" customFormat="1" ht="10.15" customHeight="1" x14ac:dyDescent="0.3">
      <c r="A102" s="1" t="s">
        <v>16</v>
      </c>
      <c r="B102" s="24"/>
      <c r="C102" s="13"/>
      <c r="D102" s="25"/>
      <c r="E102" s="26"/>
      <c r="F102" s="5"/>
      <c r="G102" s="5"/>
      <c r="H102"/>
      <c r="I102"/>
      <c r="J102"/>
      <c r="K102"/>
      <c r="L102"/>
      <c r="M102"/>
      <c r="N10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s="20" customFormat="1" ht="10.15" customHeight="1" x14ac:dyDescent="0.3">
      <c r="A103" s="28"/>
      <c r="B103" s="27"/>
      <c r="C103" s="27"/>
      <c r="D103" s="27"/>
      <c r="E103" s="27"/>
      <c r="F103" s="5"/>
      <c r="G103" s="5"/>
      <c r="H103"/>
      <c r="I103"/>
      <c r="J103"/>
      <c r="K103"/>
      <c r="L103"/>
      <c r="M103"/>
      <c r="N103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s="18" customFormat="1" ht="10.15" customHeight="1" x14ac:dyDescent="0.3">
      <c r="A104" s="2" t="s">
        <v>36</v>
      </c>
      <c r="B104" s="26"/>
      <c r="C104" s="3"/>
      <c r="D104" s="25"/>
      <c r="E104" s="26"/>
      <c r="F104" s="5"/>
      <c r="G104" s="5"/>
      <c r="H104"/>
      <c r="I104"/>
      <c r="J104"/>
      <c r="K104"/>
      <c r="L104"/>
      <c r="M104"/>
      <c r="N104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s="18" customFormat="1" ht="16.899999999999999" customHeight="1" x14ac:dyDescent="0.3">
      <c r="A105" s="26"/>
      <c r="B105" s="26"/>
      <c r="C105" s="26"/>
      <c r="D105" s="25"/>
      <c r="E105" s="26"/>
      <c r="F105" s="5"/>
      <c r="G105" s="5"/>
      <c r="H105"/>
      <c r="I105"/>
      <c r="J105"/>
      <c r="K105"/>
      <c r="L105"/>
      <c r="M105"/>
      <c r="N10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7.100000000000001" customHeight="1" x14ac:dyDescent="0.3">
      <c r="A106" s="3"/>
      <c r="B106" s="3"/>
      <c r="C106" s="3"/>
      <c r="D106" s="3"/>
      <c r="E106" s="3"/>
    </row>
    <row r="107" spans="1:30" s="17" customFormat="1" ht="16.899999999999999" customHeight="1" x14ac:dyDescent="0.2">
      <c r="A107" s="13"/>
      <c r="B107" s="13"/>
      <c r="C107" s="13"/>
      <c r="D107" s="13"/>
      <c r="E107" s="13"/>
      <c r="F107" s="5"/>
      <c r="G107" s="5"/>
      <c r="H107"/>
      <c r="I107"/>
      <c r="J107"/>
      <c r="K107"/>
      <c r="L107"/>
      <c r="M107"/>
      <c r="N107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s="17" customFormat="1" ht="16.899999999999999" customHeight="1" x14ac:dyDescent="0.2">
      <c r="A108"/>
      <c r="B108"/>
      <c r="C108"/>
      <c r="D108"/>
      <c r="E108"/>
      <c r="F108" s="5"/>
      <c r="G108" s="5"/>
      <c r="H108"/>
      <c r="I108"/>
      <c r="J108"/>
      <c r="K108"/>
      <c r="L108"/>
      <c r="M108"/>
      <c r="N10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s="17" customFormat="1" ht="16.899999999999999" customHeight="1" x14ac:dyDescent="0.2">
      <c r="A109"/>
      <c r="B109"/>
      <c r="C109"/>
      <c r="D109"/>
      <c r="E109"/>
      <c r="F109" s="5"/>
      <c r="G109" s="5"/>
      <c r="H109"/>
      <c r="I109"/>
      <c r="J109"/>
      <c r="K109"/>
      <c r="L109"/>
      <c r="M109"/>
      <c r="N109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s="17" customFormat="1" ht="16.899999999999999" customHeight="1" x14ac:dyDescent="0.2">
      <c r="A110"/>
      <c r="B110"/>
      <c r="C110"/>
      <c r="D110"/>
      <c r="E110"/>
      <c r="F110" s="5"/>
      <c r="G110" s="5"/>
      <c r="H110"/>
      <c r="I110"/>
      <c r="J110"/>
      <c r="K110"/>
      <c r="L110"/>
      <c r="M110"/>
      <c r="N110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6.899999999999999" customHeight="1" x14ac:dyDescent="0.2">
      <c r="A111"/>
      <c r="B111"/>
      <c r="C111"/>
      <c r="D111"/>
      <c r="E111"/>
    </row>
    <row r="112" spans="1:30" ht="16.899999999999999" customHeight="1" x14ac:dyDescent="0.2">
      <c r="A112"/>
      <c r="B112"/>
      <c r="C112"/>
      <c r="D112"/>
      <c r="E112"/>
    </row>
    <row r="113" spans="1:5" ht="16.899999999999999" customHeight="1" x14ac:dyDescent="0.2">
      <c r="A113"/>
      <c r="B113"/>
      <c r="C113"/>
      <c r="D113"/>
      <c r="E113"/>
    </row>
    <row r="114" spans="1:5" ht="16.899999999999999" customHeight="1" x14ac:dyDescent="0.2">
      <c r="A114"/>
      <c r="B114"/>
      <c r="C114"/>
      <c r="D114"/>
      <c r="E114"/>
    </row>
    <row r="115" spans="1:5" ht="16.899999999999999" customHeight="1" x14ac:dyDescent="0.2">
      <c r="A115"/>
      <c r="B115"/>
      <c r="C115"/>
      <c r="D115"/>
      <c r="E115"/>
    </row>
    <row r="116" spans="1:5" ht="16.899999999999999" customHeight="1" x14ac:dyDescent="0.2">
      <c r="A116"/>
      <c r="B116"/>
      <c r="C116"/>
      <c r="D116"/>
      <c r="E116"/>
    </row>
    <row r="117" spans="1:5" ht="16.899999999999999" customHeight="1" x14ac:dyDescent="0.2">
      <c r="A117"/>
      <c r="B117"/>
      <c r="C117"/>
      <c r="D117"/>
      <c r="E117"/>
    </row>
    <row r="118" spans="1:5" ht="16.899999999999999" customHeight="1" x14ac:dyDescent="0.2">
      <c r="A118"/>
      <c r="B118"/>
      <c r="C118"/>
      <c r="D118"/>
      <c r="E118"/>
    </row>
    <row r="119" spans="1:5" ht="16.899999999999999" customHeight="1" x14ac:dyDescent="0.2">
      <c r="A119"/>
      <c r="B119"/>
      <c r="C119"/>
      <c r="D119"/>
      <c r="E119"/>
    </row>
    <row r="120" spans="1:5" ht="16.899999999999999" customHeight="1" x14ac:dyDescent="0.2">
      <c r="A120"/>
      <c r="B120"/>
      <c r="C120"/>
      <c r="D120"/>
      <c r="E120"/>
    </row>
    <row r="121" spans="1:5" ht="16.899999999999999" customHeight="1" x14ac:dyDescent="0.2">
      <c r="A121"/>
      <c r="B121"/>
      <c r="C121"/>
      <c r="D121"/>
      <c r="E121"/>
    </row>
    <row r="122" spans="1:5" ht="16.899999999999999" customHeight="1" x14ac:dyDescent="0.2">
      <c r="A122"/>
      <c r="B122"/>
      <c r="C122"/>
      <c r="D122"/>
      <c r="E122"/>
    </row>
    <row r="123" spans="1:5" ht="16.899999999999999" customHeight="1" x14ac:dyDescent="0.2">
      <c r="A123"/>
      <c r="B123"/>
      <c r="C123"/>
      <c r="D123"/>
      <c r="E123"/>
    </row>
    <row r="124" spans="1:5" ht="16.899999999999999" customHeight="1" x14ac:dyDescent="0.2"/>
    <row r="125" spans="1:5" ht="16.899999999999999" customHeight="1" x14ac:dyDescent="0.2"/>
    <row r="126" spans="1:5" ht="16.899999999999999" customHeight="1" x14ac:dyDescent="0.2"/>
    <row r="127" spans="1:5" ht="16.899999999999999" customHeight="1" x14ac:dyDescent="0.2"/>
    <row r="128" spans="1:5" ht="16.899999999999999" customHeight="1" x14ac:dyDescent="0.2"/>
    <row r="129" ht="16.899999999999999" customHeight="1" x14ac:dyDescent="0.2"/>
  </sheetData>
  <mergeCells count="14">
    <mergeCell ref="A99:B99"/>
    <mergeCell ref="A61:A76"/>
    <mergeCell ref="A77:A88"/>
    <mergeCell ref="A89:A98"/>
    <mergeCell ref="E8:E10"/>
    <mergeCell ref="B8:B10"/>
    <mergeCell ref="D8:D10"/>
    <mergeCell ref="A8:A10"/>
    <mergeCell ref="C8:C10"/>
    <mergeCell ref="A11:A21"/>
    <mergeCell ref="A22:A28"/>
    <mergeCell ref="A29:A44"/>
    <mergeCell ref="A45:A53"/>
    <mergeCell ref="A54:A60"/>
  </mergeCells>
  <phoneticPr fontId="1" type="noConversion"/>
  <pageMargins left="0.31496062992125984" right="0.39370078740157483" top="1.1811023622047245" bottom="0.78740157480314965" header="0.51181102362204722" footer="0.51181102362204722"/>
  <pageSetup paperSize="9" scale="87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autoPageBreaks="0" fitToPage="1"/>
  </sheetPr>
  <dimension ref="A2:AC198"/>
  <sheetViews>
    <sheetView showGridLines="0" zoomScale="80" zoomScaleNormal="80" workbookViewId="0"/>
  </sheetViews>
  <sheetFormatPr defaultColWidth="10.28515625" defaultRowHeight="17.100000000000001" customHeight="1" x14ac:dyDescent="0.2"/>
  <cols>
    <col min="1" max="1" width="23.28515625" style="5" customWidth="1"/>
    <col min="2" max="2" width="31.28515625" style="5" bestFit="1" customWidth="1"/>
    <col min="3" max="3" width="21.42578125" style="37" customWidth="1"/>
    <col min="4" max="4" width="15" style="5" customWidth="1"/>
    <col min="5" max="5" width="15.28515625" style="5" customWidth="1"/>
    <col min="6" max="7" width="6.5703125" style="5" customWidth="1"/>
    <col min="8" max="9" width="11.85546875" style="5" customWidth="1"/>
    <col min="10" max="10" width="14.140625" style="5" customWidth="1"/>
    <col min="11" max="16" width="10.28515625" style="5" customWidth="1"/>
    <col min="17" max="21" width="10.28515625" style="5"/>
    <col min="22" max="22" width="6.85546875" style="5" customWidth="1"/>
    <col min="23" max="23" width="8.28515625" style="5" customWidth="1"/>
    <col min="24" max="24" width="8.140625" style="5" customWidth="1"/>
    <col min="25" max="25" width="10.140625" style="5" customWidth="1"/>
    <col min="26" max="27" width="11.140625" style="5" customWidth="1"/>
    <col min="28" max="28" width="9.42578125" style="5" customWidth="1"/>
    <col min="29" max="16384" width="10.28515625" style="5"/>
  </cols>
  <sheetData>
    <row r="2" spans="1:29" ht="17.100000000000001" customHeight="1" thickBot="1" x14ac:dyDescent="0.25"/>
    <row r="3" spans="1:29" s="8" customFormat="1" ht="15.6" customHeight="1" thickTop="1" thickBot="1" x14ac:dyDescent="0.35">
      <c r="A3" s="9" t="s">
        <v>32</v>
      </c>
      <c r="B3" s="10"/>
      <c r="C3" s="38"/>
      <c r="D3" s="4"/>
      <c r="E3" s="4"/>
      <c r="F3" s="4"/>
      <c r="G3" s="4"/>
      <c r="H3" s="3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s="6" customFormat="1" ht="15.6" customHeight="1" thickTop="1" thickBot="1" x14ac:dyDescent="0.25">
      <c r="A4" s="9" t="s">
        <v>31</v>
      </c>
      <c r="B4" s="14"/>
      <c r="C4" s="39"/>
      <c r="D4" s="11"/>
      <c r="E4" s="12"/>
      <c r="F4" s="12"/>
      <c r="G4" s="12"/>
      <c r="H4" s="12"/>
      <c r="I4" s="13"/>
      <c r="J4" s="1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6" customHeight="1" thickTop="1" thickBot="1" x14ac:dyDescent="0.35">
      <c r="A5" s="3"/>
      <c r="B5" s="3"/>
      <c r="C5" s="40"/>
      <c r="D5" s="15"/>
      <c r="E5" s="3"/>
      <c r="F5" s="3"/>
      <c r="G5" s="3"/>
      <c r="H5" s="3"/>
    </row>
    <row r="6" spans="1:29" ht="15.6" customHeight="1" thickTop="1" thickBot="1" x14ac:dyDescent="0.35">
      <c r="A6" s="16" t="s">
        <v>3</v>
      </c>
      <c r="B6" s="3"/>
      <c r="C6" s="41"/>
      <c r="D6" s="16"/>
      <c r="E6" s="15"/>
      <c r="F6" s="3"/>
      <c r="G6" s="3"/>
      <c r="H6" s="3"/>
    </row>
    <row r="7" spans="1:29" ht="15.6" customHeight="1" thickTop="1" thickBot="1" x14ac:dyDescent="0.35">
      <c r="A7" s="3"/>
      <c r="B7" s="3"/>
      <c r="C7" s="40"/>
      <c r="D7" s="3"/>
      <c r="E7" s="3"/>
      <c r="F7" s="3"/>
      <c r="G7" s="3"/>
      <c r="H7" s="3"/>
    </row>
    <row r="8" spans="1:29" s="17" customFormat="1" ht="17.100000000000001" customHeight="1" thickTop="1" x14ac:dyDescent="0.2">
      <c r="A8" s="92" t="s">
        <v>0</v>
      </c>
      <c r="B8" s="86" t="s">
        <v>15</v>
      </c>
      <c r="C8" s="95" t="s">
        <v>33</v>
      </c>
      <c r="D8" s="89" t="s">
        <v>34</v>
      </c>
      <c r="E8" s="83" t="s">
        <v>35</v>
      </c>
      <c r="F8" s="5"/>
      <c r="G8" s="5"/>
      <c r="H8"/>
      <c r="I8"/>
      <c r="J8"/>
      <c r="K8" s="5"/>
      <c r="L8" s="5"/>
      <c r="M8" s="5"/>
      <c r="N8" s="5"/>
      <c r="O8" s="5"/>
      <c r="P8" s="5"/>
      <c r="Q8" s="5"/>
    </row>
    <row r="9" spans="1:29" s="17" customFormat="1" ht="17.100000000000001" customHeight="1" x14ac:dyDescent="0.2">
      <c r="A9" s="93"/>
      <c r="B9" s="87"/>
      <c r="C9" s="96"/>
      <c r="D9" s="90"/>
      <c r="E9" s="84"/>
      <c r="F9" s="5"/>
      <c r="G9" s="5"/>
      <c r="H9"/>
      <c r="I9"/>
      <c r="J9"/>
      <c r="K9" s="5"/>
      <c r="L9" s="5"/>
      <c r="M9" s="5"/>
      <c r="N9" s="5"/>
      <c r="O9" s="5"/>
      <c r="P9" s="5"/>
      <c r="Q9" s="5"/>
    </row>
    <row r="10" spans="1:29" s="17" customFormat="1" ht="17.100000000000001" customHeight="1" x14ac:dyDescent="0.2">
      <c r="A10" s="94"/>
      <c r="B10" s="88"/>
      <c r="C10" s="97"/>
      <c r="D10" s="91"/>
      <c r="E10" s="85"/>
      <c r="F10" s="5"/>
      <c r="G10" s="5"/>
      <c r="H10"/>
      <c r="I10"/>
      <c r="J10"/>
      <c r="K10"/>
      <c r="L10"/>
      <c r="M10"/>
      <c r="N10" s="5"/>
      <c r="O10" s="5"/>
      <c r="P10" s="5"/>
      <c r="Q10" s="5"/>
    </row>
    <row r="11" spans="1:29" s="46" customFormat="1" ht="17.45" customHeight="1" x14ac:dyDescent="0.3">
      <c r="A11" s="99" t="s">
        <v>26</v>
      </c>
      <c r="B11" s="69" t="s">
        <v>119</v>
      </c>
      <c r="C11" s="58">
        <v>43</v>
      </c>
      <c r="D11" s="52">
        <v>2623</v>
      </c>
      <c r="E11" s="56">
        <v>314.15980000000002</v>
      </c>
      <c r="F11" s="45"/>
      <c r="G11" s="45"/>
    </row>
    <row r="12" spans="1:29" s="46" customFormat="1" ht="17.45" customHeight="1" x14ac:dyDescent="0.3">
      <c r="A12" s="99"/>
      <c r="B12" s="69" t="s">
        <v>120</v>
      </c>
      <c r="C12" s="58">
        <v>174</v>
      </c>
      <c r="D12" s="52">
        <v>13055</v>
      </c>
      <c r="E12" s="56">
        <v>1558.3682699999999</v>
      </c>
      <c r="F12" s="45"/>
      <c r="G12" s="45"/>
    </row>
    <row r="13" spans="1:29" s="46" customFormat="1" ht="17.45" customHeight="1" x14ac:dyDescent="0.3">
      <c r="A13" s="99"/>
      <c r="B13" s="69" t="s">
        <v>121</v>
      </c>
      <c r="C13" s="58">
        <v>12</v>
      </c>
      <c r="D13" s="52">
        <v>1107</v>
      </c>
      <c r="E13" s="56">
        <v>132.59976</v>
      </c>
      <c r="F13" s="45"/>
      <c r="G13" s="45"/>
    </row>
    <row r="14" spans="1:29" s="46" customFormat="1" ht="17.45" customHeight="1" x14ac:dyDescent="0.3">
      <c r="A14" s="99"/>
      <c r="B14" s="69" t="s">
        <v>122</v>
      </c>
      <c r="C14" s="58" t="s">
        <v>292</v>
      </c>
      <c r="D14" s="52">
        <v>22</v>
      </c>
      <c r="E14" s="56">
        <v>2.64</v>
      </c>
      <c r="F14" s="45"/>
      <c r="G14" s="45"/>
    </row>
    <row r="15" spans="1:29" s="46" customFormat="1" ht="17.45" customHeight="1" x14ac:dyDescent="0.3">
      <c r="A15" s="99"/>
      <c r="B15" s="69" t="s">
        <v>123</v>
      </c>
      <c r="C15" s="58">
        <v>8</v>
      </c>
      <c r="D15" s="52">
        <v>641</v>
      </c>
      <c r="E15" s="56">
        <v>76.92</v>
      </c>
      <c r="F15" s="45"/>
      <c r="G15" s="45"/>
    </row>
    <row r="16" spans="1:29" s="46" customFormat="1" ht="17.45" customHeight="1" x14ac:dyDescent="0.3">
      <c r="A16" s="99"/>
      <c r="B16" s="53" t="s">
        <v>117</v>
      </c>
      <c r="C16" s="78">
        <v>240</v>
      </c>
      <c r="D16" s="50">
        <f t="shared" ref="D16:E16" si="0">SUM(D11:D15)</f>
        <v>17448</v>
      </c>
      <c r="E16" s="55">
        <f t="shared" si="0"/>
        <v>2084.6878299999998</v>
      </c>
      <c r="F16" s="45"/>
      <c r="G16" s="45"/>
    </row>
    <row r="17" spans="1:7" s="46" customFormat="1" ht="17.45" customHeight="1" x14ac:dyDescent="0.3">
      <c r="A17" s="100" t="s">
        <v>28</v>
      </c>
      <c r="B17" s="69" t="s">
        <v>124</v>
      </c>
      <c r="C17" s="58">
        <v>193</v>
      </c>
      <c r="D17" s="52">
        <v>6249</v>
      </c>
      <c r="E17" s="56">
        <v>747.60042999999996</v>
      </c>
      <c r="F17" s="45"/>
      <c r="G17" s="45"/>
    </row>
    <row r="18" spans="1:7" s="46" customFormat="1" ht="17.45" customHeight="1" x14ac:dyDescent="0.3">
      <c r="A18" s="100"/>
      <c r="B18" s="69" t="s">
        <v>125</v>
      </c>
      <c r="C18" s="58">
        <v>9</v>
      </c>
      <c r="D18" s="52">
        <v>165</v>
      </c>
      <c r="E18" s="56">
        <v>19.559899999999999</v>
      </c>
      <c r="F18" s="45"/>
      <c r="G18" s="45"/>
    </row>
    <row r="19" spans="1:7" s="46" customFormat="1" ht="17.45" customHeight="1" x14ac:dyDescent="0.3">
      <c r="A19" s="100"/>
      <c r="B19" s="69" t="s">
        <v>126</v>
      </c>
      <c r="C19" s="58">
        <v>20</v>
      </c>
      <c r="D19" s="52">
        <v>330</v>
      </c>
      <c r="E19" s="56">
        <v>39.6</v>
      </c>
      <c r="F19" s="45"/>
      <c r="G19" s="45"/>
    </row>
    <row r="20" spans="1:7" s="46" customFormat="1" ht="17.45" customHeight="1" x14ac:dyDescent="0.3">
      <c r="A20" s="100"/>
      <c r="B20" s="69" t="s">
        <v>127</v>
      </c>
      <c r="C20" s="58">
        <v>37</v>
      </c>
      <c r="D20" s="52">
        <v>468</v>
      </c>
      <c r="E20" s="56">
        <v>56.16</v>
      </c>
      <c r="F20" s="45"/>
      <c r="G20" s="45"/>
    </row>
    <row r="21" spans="1:7" s="46" customFormat="1" ht="17.45" customHeight="1" x14ac:dyDescent="0.3">
      <c r="A21" s="100"/>
      <c r="B21" s="69" t="s">
        <v>128</v>
      </c>
      <c r="C21" s="58">
        <v>56</v>
      </c>
      <c r="D21" s="52">
        <v>1474</v>
      </c>
      <c r="E21" s="56">
        <v>176.72765000000001</v>
      </c>
      <c r="F21" s="45"/>
      <c r="G21" s="45"/>
    </row>
    <row r="22" spans="1:7" s="46" customFormat="1" ht="17.45" customHeight="1" x14ac:dyDescent="0.3">
      <c r="A22" s="100"/>
      <c r="B22" s="69" t="s">
        <v>129</v>
      </c>
      <c r="C22" s="58" t="s">
        <v>292</v>
      </c>
      <c r="D22" s="52">
        <v>21</v>
      </c>
      <c r="E22" s="56">
        <v>2.52</v>
      </c>
      <c r="F22" s="45"/>
      <c r="G22" s="45"/>
    </row>
    <row r="23" spans="1:7" s="46" customFormat="1" ht="17.45" customHeight="1" x14ac:dyDescent="0.3">
      <c r="A23" s="100"/>
      <c r="B23" s="69" t="s">
        <v>130</v>
      </c>
      <c r="C23" s="58">
        <v>19</v>
      </c>
      <c r="D23" s="52">
        <v>521</v>
      </c>
      <c r="E23" s="56">
        <v>61.920349999999999</v>
      </c>
      <c r="F23" s="45"/>
      <c r="G23" s="45"/>
    </row>
    <row r="24" spans="1:7" s="46" customFormat="1" ht="17.45" customHeight="1" x14ac:dyDescent="0.3">
      <c r="A24" s="100"/>
      <c r="B24" s="70" t="s">
        <v>131</v>
      </c>
      <c r="C24" s="57">
        <v>14</v>
      </c>
      <c r="D24" s="58">
        <v>136</v>
      </c>
      <c r="E24" s="58">
        <v>16.32</v>
      </c>
      <c r="F24" s="45"/>
      <c r="G24" s="45"/>
    </row>
    <row r="25" spans="1:7" s="46" customFormat="1" ht="17.45" customHeight="1" x14ac:dyDescent="0.3">
      <c r="A25" s="100"/>
      <c r="B25" s="69" t="s">
        <v>132</v>
      </c>
      <c r="C25" s="58">
        <v>225</v>
      </c>
      <c r="D25" s="52">
        <v>3723</v>
      </c>
      <c r="E25" s="56">
        <v>446.27438999999998</v>
      </c>
      <c r="F25" s="45"/>
      <c r="G25" s="45"/>
    </row>
    <row r="26" spans="1:7" s="46" customFormat="1" ht="17.45" customHeight="1" x14ac:dyDescent="0.3">
      <c r="A26" s="100"/>
      <c r="B26" s="69" t="s">
        <v>133</v>
      </c>
      <c r="C26" s="58">
        <v>12</v>
      </c>
      <c r="D26" s="52">
        <v>171</v>
      </c>
      <c r="E26" s="56">
        <v>20.52</v>
      </c>
      <c r="F26" s="45"/>
      <c r="G26" s="45"/>
    </row>
    <row r="27" spans="1:7" s="46" customFormat="1" ht="17.45" customHeight="1" x14ac:dyDescent="0.3">
      <c r="A27" s="100"/>
      <c r="B27" s="69" t="s">
        <v>134</v>
      </c>
      <c r="C27" s="58">
        <v>145</v>
      </c>
      <c r="D27" s="52">
        <v>2974</v>
      </c>
      <c r="E27" s="56">
        <v>356.53199999999998</v>
      </c>
      <c r="F27" s="45"/>
      <c r="G27" s="45"/>
    </row>
    <row r="28" spans="1:7" s="46" customFormat="1" ht="17.45" customHeight="1" x14ac:dyDescent="0.3">
      <c r="A28" s="100"/>
      <c r="B28" s="69" t="s">
        <v>135</v>
      </c>
      <c r="C28" s="58">
        <v>275</v>
      </c>
      <c r="D28" s="52">
        <v>6924</v>
      </c>
      <c r="E28" s="56">
        <v>827.98284999999998</v>
      </c>
      <c r="F28" s="45"/>
      <c r="G28" s="45"/>
    </row>
    <row r="29" spans="1:7" s="46" customFormat="1" ht="17.45" customHeight="1" x14ac:dyDescent="0.3">
      <c r="A29" s="100"/>
      <c r="B29" s="69" t="s">
        <v>136</v>
      </c>
      <c r="C29" s="58">
        <v>4</v>
      </c>
      <c r="D29" s="52">
        <v>16</v>
      </c>
      <c r="E29" s="56">
        <v>1.92</v>
      </c>
      <c r="F29" s="45"/>
      <c r="G29" s="45"/>
    </row>
    <row r="30" spans="1:7" s="46" customFormat="1" ht="17.45" customHeight="1" x14ac:dyDescent="0.3">
      <c r="A30" s="100"/>
      <c r="B30" s="69" t="s">
        <v>137</v>
      </c>
      <c r="C30" s="58">
        <v>51</v>
      </c>
      <c r="D30" s="52">
        <v>619</v>
      </c>
      <c r="E30" s="56">
        <v>74.28</v>
      </c>
      <c r="F30" s="45"/>
      <c r="G30" s="45"/>
    </row>
    <row r="31" spans="1:7" s="46" customFormat="1" ht="17.45" customHeight="1" x14ac:dyDescent="0.3">
      <c r="A31" s="100"/>
      <c r="B31" s="53" t="s">
        <v>117</v>
      </c>
      <c r="C31" s="78">
        <v>1063</v>
      </c>
      <c r="D31" s="50">
        <f t="shared" ref="D31:E31" si="1">SUM(D17:D30)</f>
        <v>23791</v>
      </c>
      <c r="E31" s="55">
        <f t="shared" si="1"/>
        <v>2847.9175700000001</v>
      </c>
      <c r="F31" s="45"/>
      <c r="G31" s="45"/>
    </row>
    <row r="32" spans="1:7" s="46" customFormat="1" ht="17.45" customHeight="1" x14ac:dyDescent="0.3">
      <c r="A32" s="101" t="s">
        <v>27</v>
      </c>
      <c r="B32" s="69" t="s">
        <v>138</v>
      </c>
      <c r="C32" s="58">
        <v>11</v>
      </c>
      <c r="D32" s="52">
        <v>671</v>
      </c>
      <c r="E32" s="56">
        <v>76.440039999999996</v>
      </c>
      <c r="F32" s="45"/>
      <c r="G32" s="45"/>
    </row>
    <row r="33" spans="1:7" s="46" customFormat="1" ht="17.45" customHeight="1" x14ac:dyDescent="0.3">
      <c r="A33" s="101"/>
      <c r="B33" s="69" t="s">
        <v>139</v>
      </c>
      <c r="C33" s="58">
        <v>35</v>
      </c>
      <c r="D33" s="52">
        <v>685</v>
      </c>
      <c r="E33" s="56">
        <v>82.043999999999997</v>
      </c>
      <c r="F33" s="45"/>
      <c r="G33" s="45"/>
    </row>
    <row r="34" spans="1:7" s="46" customFormat="1" ht="17.45" customHeight="1" x14ac:dyDescent="0.3">
      <c r="A34" s="101"/>
      <c r="B34" s="69" t="s">
        <v>140</v>
      </c>
      <c r="C34" s="58" t="s">
        <v>292</v>
      </c>
      <c r="D34" s="52">
        <v>31</v>
      </c>
      <c r="E34" s="56">
        <v>3.72</v>
      </c>
      <c r="F34" s="45"/>
      <c r="G34" s="45"/>
    </row>
    <row r="35" spans="1:7" s="46" customFormat="1" ht="17.45" customHeight="1" x14ac:dyDescent="0.3">
      <c r="A35" s="101"/>
      <c r="B35" s="69" t="s">
        <v>141</v>
      </c>
      <c r="C35" s="58">
        <v>7</v>
      </c>
      <c r="D35" s="52">
        <v>56</v>
      </c>
      <c r="E35" s="56">
        <v>6.72</v>
      </c>
      <c r="F35" s="45"/>
      <c r="G35" s="45"/>
    </row>
    <row r="36" spans="1:7" s="46" customFormat="1" ht="17.45" customHeight="1" x14ac:dyDescent="0.3">
      <c r="A36" s="101"/>
      <c r="B36" s="69" t="s">
        <v>142</v>
      </c>
      <c r="C36" s="58">
        <v>6</v>
      </c>
      <c r="D36" s="52">
        <v>55</v>
      </c>
      <c r="E36" s="56">
        <v>6.6</v>
      </c>
      <c r="F36" s="45"/>
      <c r="G36" s="45"/>
    </row>
    <row r="37" spans="1:7" s="46" customFormat="1" ht="17.45" customHeight="1" x14ac:dyDescent="0.3">
      <c r="A37" s="101"/>
      <c r="B37" s="70" t="s">
        <v>143</v>
      </c>
      <c r="C37" s="57">
        <v>9</v>
      </c>
      <c r="D37" s="58">
        <v>77</v>
      </c>
      <c r="E37" s="58">
        <v>9.24</v>
      </c>
      <c r="F37" s="45"/>
      <c r="G37" s="45"/>
    </row>
    <row r="38" spans="1:7" s="46" customFormat="1" ht="17.45" customHeight="1" x14ac:dyDescent="0.3">
      <c r="A38" s="101"/>
      <c r="B38" s="69" t="s">
        <v>144</v>
      </c>
      <c r="C38" s="58" t="s">
        <v>292</v>
      </c>
      <c r="D38" s="52">
        <v>15</v>
      </c>
      <c r="E38" s="56">
        <v>1.56002</v>
      </c>
      <c r="F38" s="45"/>
      <c r="G38" s="45"/>
    </row>
    <row r="39" spans="1:7" s="46" customFormat="1" ht="17.45" customHeight="1" x14ac:dyDescent="0.3">
      <c r="A39" s="101"/>
      <c r="B39" s="69" t="s">
        <v>145</v>
      </c>
      <c r="C39" s="58" t="s">
        <v>292</v>
      </c>
      <c r="D39" s="52">
        <v>8</v>
      </c>
      <c r="E39" s="56">
        <v>0.96</v>
      </c>
      <c r="F39" s="45"/>
      <c r="G39" s="45"/>
    </row>
    <row r="40" spans="1:7" s="46" customFormat="1" ht="17.45" customHeight="1" x14ac:dyDescent="0.3">
      <c r="A40" s="101"/>
      <c r="B40" s="69" t="s">
        <v>146</v>
      </c>
      <c r="C40" s="58">
        <v>16</v>
      </c>
      <c r="D40" s="52">
        <v>365</v>
      </c>
      <c r="E40" s="56">
        <v>43.8</v>
      </c>
      <c r="F40" s="45"/>
      <c r="G40" s="45"/>
    </row>
    <row r="41" spans="1:7" s="46" customFormat="1" ht="17.45" customHeight="1" x14ac:dyDescent="0.3">
      <c r="A41" s="101"/>
      <c r="B41" s="69" t="s">
        <v>147</v>
      </c>
      <c r="C41" s="58">
        <v>12</v>
      </c>
      <c r="D41" s="52">
        <v>463</v>
      </c>
      <c r="E41" s="56">
        <v>55.055799999999998</v>
      </c>
      <c r="F41" s="45"/>
      <c r="G41" s="45"/>
    </row>
    <row r="42" spans="1:7" s="46" customFormat="1" ht="17.45" customHeight="1" x14ac:dyDescent="0.3">
      <c r="A42" s="101"/>
      <c r="B42" s="69" t="s">
        <v>148</v>
      </c>
      <c r="C42" s="58" t="s">
        <v>292</v>
      </c>
      <c r="D42" s="52">
        <v>4</v>
      </c>
      <c r="E42" s="56">
        <v>0.48</v>
      </c>
      <c r="F42" s="45"/>
      <c r="G42" s="45"/>
    </row>
    <row r="43" spans="1:7" s="46" customFormat="1" ht="17.45" customHeight="1" x14ac:dyDescent="0.3">
      <c r="A43" s="101"/>
      <c r="B43" s="69" t="s">
        <v>149</v>
      </c>
      <c r="C43" s="58" t="s">
        <v>292</v>
      </c>
      <c r="D43" s="52">
        <v>5</v>
      </c>
      <c r="E43" s="56">
        <v>0.6</v>
      </c>
      <c r="F43" s="45"/>
      <c r="G43" s="45"/>
    </row>
    <row r="44" spans="1:7" s="46" customFormat="1" ht="17.45" customHeight="1" x14ac:dyDescent="0.3">
      <c r="A44" s="101"/>
      <c r="B44" s="53" t="s">
        <v>117</v>
      </c>
      <c r="C44" s="78">
        <v>104</v>
      </c>
      <c r="D44" s="50">
        <f t="shared" ref="D44:E44" si="2">SUM(D32:D43)</f>
        <v>2435</v>
      </c>
      <c r="E44" s="55">
        <f t="shared" si="2"/>
        <v>287.21986000000004</v>
      </c>
      <c r="F44" s="45"/>
      <c r="G44" s="45"/>
    </row>
    <row r="45" spans="1:7" s="46" customFormat="1" ht="17.45" customHeight="1" x14ac:dyDescent="0.3">
      <c r="A45" s="101" t="s">
        <v>8</v>
      </c>
      <c r="B45" s="69" t="s">
        <v>150</v>
      </c>
      <c r="C45" s="58">
        <v>16</v>
      </c>
      <c r="D45" s="52">
        <v>654</v>
      </c>
      <c r="E45" s="56">
        <v>78.48</v>
      </c>
      <c r="F45" s="45"/>
      <c r="G45" s="45"/>
    </row>
    <row r="46" spans="1:7" s="46" customFormat="1" ht="17.45" customHeight="1" x14ac:dyDescent="0.3">
      <c r="A46" s="101"/>
      <c r="B46" s="69" t="s">
        <v>151</v>
      </c>
      <c r="C46" s="58">
        <v>15</v>
      </c>
      <c r="D46" s="52">
        <v>199</v>
      </c>
      <c r="E46" s="56">
        <v>23.814</v>
      </c>
      <c r="F46" s="45"/>
      <c r="G46" s="45"/>
    </row>
    <row r="47" spans="1:7" s="46" customFormat="1" ht="17.45" customHeight="1" x14ac:dyDescent="0.3">
      <c r="A47" s="101"/>
      <c r="B47" s="69" t="s">
        <v>152</v>
      </c>
      <c r="C47" s="58">
        <v>9</v>
      </c>
      <c r="D47" s="52">
        <v>146</v>
      </c>
      <c r="E47" s="56">
        <v>16.584</v>
      </c>
      <c r="F47" s="45"/>
      <c r="G47" s="45"/>
    </row>
    <row r="48" spans="1:7" s="46" customFormat="1" ht="17.45" customHeight="1" x14ac:dyDescent="0.3">
      <c r="A48" s="101"/>
      <c r="B48" s="69" t="s">
        <v>153</v>
      </c>
      <c r="C48" s="58" t="s">
        <v>292</v>
      </c>
      <c r="D48" s="52">
        <v>2</v>
      </c>
      <c r="E48" s="56">
        <v>0.24</v>
      </c>
      <c r="F48" s="45"/>
      <c r="G48" s="45"/>
    </row>
    <row r="49" spans="1:7" s="46" customFormat="1" ht="17.45" customHeight="1" x14ac:dyDescent="0.3">
      <c r="A49" s="101"/>
      <c r="B49" s="69" t="s">
        <v>154</v>
      </c>
      <c r="C49" s="58" t="s">
        <v>292</v>
      </c>
      <c r="D49" s="52">
        <v>31</v>
      </c>
      <c r="E49" s="56">
        <v>3.72</v>
      </c>
      <c r="F49" s="45"/>
      <c r="G49" s="45"/>
    </row>
    <row r="50" spans="1:7" s="46" customFormat="1" ht="17.45" customHeight="1" x14ac:dyDescent="0.3">
      <c r="A50" s="101"/>
      <c r="B50" s="69" t="s">
        <v>155</v>
      </c>
      <c r="C50" s="58">
        <v>4</v>
      </c>
      <c r="D50" s="52">
        <v>66</v>
      </c>
      <c r="E50" s="56">
        <v>7.92</v>
      </c>
      <c r="F50" s="45"/>
      <c r="G50" s="45"/>
    </row>
    <row r="51" spans="1:7" s="46" customFormat="1" ht="17.45" customHeight="1" x14ac:dyDescent="0.3">
      <c r="A51" s="101"/>
      <c r="B51" s="69" t="s">
        <v>156</v>
      </c>
      <c r="C51" s="58" t="s">
        <v>292</v>
      </c>
      <c r="D51" s="52">
        <v>7</v>
      </c>
      <c r="E51" s="56">
        <v>0.84</v>
      </c>
      <c r="F51" s="45"/>
      <c r="G51" s="45"/>
    </row>
    <row r="52" spans="1:7" s="46" customFormat="1" ht="17.45" customHeight="1" x14ac:dyDescent="0.3">
      <c r="A52" s="101"/>
      <c r="B52" s="70" t="s">
        <v>157</v>
      </c>
      <c r="C52" s="57">
        <v>5</v>
      </c>
      <c r="D52" s="58">
        <v>219</v>
      </c>
      <c r="E52" s="58">
        <v>26.28</v>
      </c>
      <c r="F52" s="45"/>
      <c r="G52" s="45"/>
    </row>
    <row r="53" spans="1:7" s="46" customFormat="1" ht="17.45" customHeight="1" x14ac:dyDescent="0.3">
      <c r="A53" s="101"/>
      <c r="B53" s="69" t="s">
        <v>158</v>
      </c>
      <c r="C53" s="58" t="s">
        <v>292</v>
      </c>
      <c r="D53" s="52">
        <v>19</v>
      </c>
      <c r="E53" s="56">
        <v>2.2799999999999998</v>
      </c>
      <c r="F53" s="45"/>
      <c r="G53" s="45"/>
    </row>
    <row r="54" spans="1:7" s="46" customFormat="1" ht="17.45" customHeight="1" x14ac:dyDescent="0.3">
      <c r="A54" s="101"/>
      <c r="B54" s="69" t="s">
        <v>159</v>
      </c>
      <c r="C54" s="58">
        <v>4</v>
      </c>
      <c r="D54" s="52">
        <v>75</v>
      </c>
      <c r="E54" s="56">
        <v>9</v>
      </c>
      <c r="F54" s="45"/>
      <c r="G54" s="45"/>
    </row>
    <row r="55" spans="1:7" s="46" customFormat="1" ht="17.45" customHeight="1" x14ac:dyDescent="0.3">
      <c r="A55" s="101"/>
      <c r="B55" s="69" t="s">
        <v>160</v>
      </c>
      <c r="C55" s="58">
        <v>7</v>
      </c>
      <c r="D55" s="52">
        <v>52</v>
      </c>
      <c r="E55" s="56">
        <v>5.8679800000000002</v>
      </c>
      <c r="F55" s="45"/>
      <c r="G55" s="45"/>
    </row>
    <row r="56" spans="1:7" s="46" customFormat="1" ht="17.45" customHeight="1" x14ac:dyDescent="0.3">
      <c r="A56" s="101"/>
      <c r="B56" s="69" t="s">
        <v>161</v>
      </c>
      <c r="C56" s="58">
        <v>28</v>
      </c>
      <c r="D56" s="52">
        <v>341</v>
      </c>
      <c r="E56" s="56">
        <v>40.805999999999997</v>
      </c>
      <c r="F56" s="45"/>
      <c r="G56" s="45"/>
    </row>
    <row r="57" spans="1:7" s="46" customFormat="1" ht="17.45" customHeight="1" x14ac:dyDescent="0.3">
      <c r="A57" s="101"/>
      <c r="B57" s="53" t="s">
        <v>117</v>
      </c>
      <c r="C57" s="78">
        <v>97</v>
      </c>
      <c r="D57" s="50">
        <f t="shared" ref="D57:E57" si="3">SUM(D45:D56)</f>
        <v>1811</v>
      </c>
      <c r="E57" s="55">
        <f t="shared" si="3"/>
        <v>215.83197999999999</v>
      </c>
      <c r="F57" s="45"/>
      <c r="G57" s="45"/>
    </row>
    <row r="58" spans="1:7" s="46" customFormat="1" ht="17.45" customHeight="1" x14ac:dyDescent="0.3">
      <c r="A58" s="101" t="s">
        <v>22</v>
      </c>
      <c r="B58" s="69" t="s">
        <v>162</v>
      </c>
      <c r="C58" s="58">
        <v>18</v>
      </c>
      <c r="D58" s="52">
        <v>105</v>
      </c>
      <c r="E58" s="56">
        <v>12.6</v>
      </c>
      <c r="F58" s="45"/>
      <c r="G58" s="45"/>
    </row>
    <row r="59" spans="1:7" s="46" customFormat="1" ht="17.45" customHeight="1" x14ac:dyDescent="0.3">
      <c r="A59" s="101"/>
      <c r="B59" s="69" t="s">
        <v>163</v>
      </c>
      <c r="C59" s="58">
        <v>39</v>
      </c>
      <c r="D59" s="52">
        <v>140</v>
      </c>
      <c r="E59" s="56">
        <v>16.560020000000002</v>
      </c>
      <c r="F59" s="45"/>
      <c r="G59" s="45"/>
    </row>
    <row r="60" spans="1:7" s="46" customFormat="1" ht="17.45" customHeight="1" x14ac:dyDescent="0.3">
      <c r="A60" s="101"/>
      <c r="B60" s="69" t="s">
        <v>164</v>
      </c>
      <c r="C60" s="58" t="s">
        <v>292</v>
      </c>
      <c r="D60" s="52">
        <v>20</v>
      </c>
      <c r="E60" s="56">
        <v>2.4</v>
      </c>
      <c r="F60" s="45"/>
      <c r="G60" s="45"/>
    </row>
    <row r="61" spans="1:7" s="46" customFormat="1" ht="17.45" customHeight="1" x14ac:dyDescent="0.3">
      <c r="A61" s="101"/>
      <c r="B61" s="69" t="s">
        <v>165</v>
      </c>
      <c r="C61" s="58">
        <v>28</v>
      </c>
      <c r="D61" s="52">
        <v>126</v>
      </c>
      <c r="E61" s="56">
        <v>15.12</v>
      </c>
      <c r="F61" s="45"/>
      <c r="G61" s="45"/>
    </row>
    <row r="62" spans="1:7" s="46" customFormat="1" ht="17.45" customHeight="1" x14ac:dyDescent="0.3">
      <c r="A62" s="101"/>
      <c r="B62" s="70" t="s">
        <v>166</v>
      </c>
      <c r="C62" s="57">
        <v>69</v>
      </c>
      <c r="D62" s="58">
        <v>404</v>
      </c>
      <c r="E62" s="58">
        <v>48.239879999999999</v>
      </c>
      <c r="F62" s="45"/>
      <c r="G62" s="45"/>
    </row>
    <row r="63" spans="1:7" s="46" customFormat="1" ht="17.45" customHeight="1" x14ac:dyDescent="0.3">
      <c r="A63" s="101"/>
      <c r="B63" s="69" t="s">
        <v>167</v>
      </c>
      <c r="C63" s="58">
        <v>7</v>
      </c>
      <c r="D63" s="52">
        <v>27</v>
      </c>
      <c r="E63" s="56">
        <v>3.24</v>
      </c>
      <c r="F63" s="45"/>
      <c r="G63" s="45"/>
    </row>
    <row r="64" spans="1:7" s="46" customFormat="1" ht="17.45" customHeight="1" x14ac:dyDescent="0.3">
      <c r="A64" s="101"/>
      <c r="B64" s="69" t="s">
        <v>168</v>
      </c>
      <c r="C64" s="58">
        <v>23</v>
      </c>
      <c r="D64" s="52">
        <v>152</v>
      </c>
      <c r="E64" s="56">
        <v>18.239999999999998</v>
      </c>
      <c r="F64" s="45"/>
      <c r="G64" s="45"/>
    </row>
    <row r="65" spans="1:7" s="46" customFormat="1" ht="17.45" customHeight="1" x14ac:dyDescent="0.3">
      <c r="A65" s="101"/>
      <c r="B65" s="69" t="s">
        <v>169</v>
      </c>
      <c r="C65" s="58">
        <v>6</v>
      </c>
      <c r="D65" s="52">
        <v>11</v>
      </c>
      <c r="E65" s="56">
        <v>1.32</v>
      </c>
      <c r="F65" s="45"/>
      <c r="G65" s="45"/>
    </row>
    <row r="66" spans="1:7" s="46" customFormat="1" ht="17.45" customHeight="1" x14ac:dyDescent="0.3">
      <c r="A66" s="101"/>
      <c r="B66" s="69" t="s">
        <v>170</v>
      </c>
      <c r="C66" s="58">
        <v>11</v>
      </c>
      <c r="D66" s="52">
        <v>39</v>
      </c>
      <c r="E66" s="56">
        <v>4.68</v>
      </c>
      <c r="F66" s="45"/>
      <c r="G66" s="45"/>
    </row>
    <row r="67" spans="1:7" s="46" customFormat="1" ht="17.45" customHeight="1" x14ac:dyDescent="0.3">
      <c r="A67" s="101"/>
      <c r="B67" s="69" t="s">
        <v>171</v>
      </c>
      <c r="C67" s="58">
        <v>6</v>
      </c>
      <c r="D67" s="52">
        <v>25</v>
      </c>
      <c r="E67" s="56">
        <v>3</v>
      </c>
      <c r="F67" s="45"/>
      <c r="G67" s="45"/>
    </row>
    <row r="68" spans="1:7" s="46" customFormat="1" ht="17.45" customHeight="1" x14ac:dyDescent="0.3">
      <c r="A68" s="101"/>
      <c r="B68" s="69" t="s">
        <v>172</v>
      </c>
      <c r="C68" s="58">
        <v>14</v>
      </c>
      <c r="D68" s="52">
        <v>48</v>
      </c>
      <c r="E68" s="56">
        <v>5.76</v>
      </c>
      <c r="F68" s="45"/>
      <c r="G68" s="45"/>
    </row>
    <row r="69" spans="1:7" s="46" customFormat="1" ht="17.45" customHeight="1" x14ac:dyDescent="0.3">
      <c r="A69" s="101"/>
      <c r="B69" s="53" t="s">
        <v>117</v>
      </c>
      <c r="C69" s="78">
        <v>224</v>
      </c>
      <c r="D69" s="50">
        <f t="shared" ref="D69:E69" si="4">SUM(D58:D68)</f>
        <v>1097</v>
      </c>
      <c r="E69" s="55">
        <f t="shared" si="4"/>
        <v>131.15989999999996</v>
      </c>
      <c r="F69" s="45"/>
      <c r="G69" s="45"/>
    </row>
    <row r="70" spans="1:7" s="46" customFormat="1" ht="17.45" customHeight="1" x14ac:dyDescent="0.3">
      <c r="A70" s="101" t="s">
        <v>23</v>
      </c>
      <c r="B70" s="69" t="s">
        <v>173</v>
      </c>
      <c r="C70" s="58">
        <v>44</v>
      </c>
      <c r="D70" s="52">
        <v>219</v>
      </c>
      <c r="E70" s="56">
        <v>26.160219999999999</v>
      </c>
      <c r="F70" s="45"/>
      <c r="G70" s="45"/>
    </row>
    <row r="71" spans="1:7" s="46" customFormat="1" ht="17.45" customHeight="1" x14ac:dyDescent="0.3">
      <c r="A71" s="101"/>
      <c r="B71" s="69" t="s">
        <v>174</v>
      </c>
      <c r="C71" s="58">
        <v>22</v>
      </c>
      <c r="D71" s="52">
        <v>230</v>
      </c>
      <c r="E71" s="56">
        <v>27.6</v>
      </c>
      <c r="F71" s="45"/>
      <c r="G71" s="45"/>
    </row>
    <row r="72" spans="1:7" s="46" customFormat="1" ht="17.45" customHeight="1" x14ac:dyDescent="0.3">
      <c r="A72" s="101"/>
      <c r="B72" s="69" t="s">
        <v>175</v>
      </c>
      <c r="C72" s="58" t="s">
        <v>292</v>
      </c>
      <c r="D72" s="52">
        <v>11</v>
      </c>
      <c r="E72" s="56">
        <v>1.32</v>
      </c>
      <c r="F72" s="45"/>
      <c r="G72" s="45"/>
    </row>
    <row r="73" spans="1:7" s="46" customFormat="1" ht="17.45" customHeight="1" x14ac:dyDescent="0.3">
      <c r="A73" s="101"/>
      <c r="B73" s="69" t="s">
        <v>176</v>
      </c>
      <c r="C73" s="58">
        <v>54</v>
      </c>
      <c r="D73" s="52">
        <v>313</v>
      </c>
      <c r="E73" s="56">
        <v>37.440010000000001</v>
      </c>
      <c r="F73" s="45"/>
      <c r="G73" s="45"/>
    </row>
    <row r="74" spans="1:7" s="46" customFormat="1" ht="17.45" customHeight="1" x14ac:dyDescent="0.3">
      <c r="A74" s="101"/>
      <c r="B74" s="69" t="s">
        <v>177</v>
      </c>
      <c r="C74" s="58" t="s">
        <v>292</v>
      </c>
      <c r="D74" s="52">
        <v>1</v>
      </c>
      <c r="E74" s="56">
        <v>0.12</v>
      </c>
      <c r="F74" s="45"/>
      <c r="G74" s="45"/>
    </row>
    <row r="75" spans="1:7" s="46" customFormat="1" ht="17.45" customHeight="1" x14ac:dyDescent="0.3">
      <c r="A75" s="101"/>
      <c r="B75" s="69" t="s">
        <v>178</v>
      </c>
      <c r="C75" s="58" t="s">
        <v>292</v>
      </c>
      <c r="D75" s="52">
        <v>2</v>
      </c>
      <c r="E75" s="56">
        <v>0.22800000000000001</v>
      </c>
      <c r="F75" s="45"/>
      <c r="G75" s="45"/>
    </row>
    <row r="76" spans="1:7" s="46" customFormat="1" ht="17.45" customHeight="1" x14ac:dyDescent="0.3">
      <c r="A76" s="101"/>
      <c r="B76" s="69" t="s">
        <v>179</v>
      </c>
      <c r="C76" s="58" t="s">
        <v>292</v>
      </c>
      <c r="D76" s="52">
        <v>31</v>
      </c>
      <c r="E76" s="56">
        <v>3.72</v>
      </c>
      <c r="F76" s="45"/>
      <c r="G76" s="45"/>
    </row>
    <row r="77" spans="1:7" s="46" customFormat="1" ht="17.45" customHeight="1" x14ac:dyDescent="0.3">
      <c r="A77" s="101"/>
      <c r="B77" s="70" t="s">
        <v>180</v>
      </c>
      <c r="C77" s="57" t="s">
        <v>292</v>
      </c>
      <c r="D77" s="58">
        <v>3</v>
      </c>
      <c r="E77" s="58">
        <v>0.36</v>
      </c>
      <c r="F77" s="45"/>
      <c r="G77" s="45"/>
    </row>
    <row r="78" spans="1:7" s="46" customFormat="1" ht="17.45" customHeight="1" x14ac:dyDescent="0.3">
      <c r="A78" s="101"/>
      <c r="B78" s="69" t="s">
        <v>181</v>
      </c>
      <c r="C78" s="58">
        <v>132</v>
      </c>
      <c r="D78" s="52">
        <v>835</v>
      </c>
      <c r="E78" s="56">
        <v>100.00320000000001</v>
      </c>
      <c r="F78" s="45"/>
      <c r="G78" s="45"/>
    </row>
    <row r="79" spans="1:7" s="46" customFormat="1" ht="17.45" customHeight="1" x14ac:dyDescent="0.3">
      <c r="A79" s="101"/>
      <c r="B79" s="69" t="s">
        <v>182</v>
      </c>
      <c r="C79" s="58" t="s">
        <v>292</v>
      </c>
      <c r="D79" s="52">
        <v>13</v>
      </c>
      <c r="E79" s="56">
        <v>1.56</v>
      </c>
      <c r="F79" s="45"/>
      <c r="G79" s="45"/>
    </row>
    <row r="80" spans="1:7" s="46" customFormat="1" ht="17.45" customHeight="1" x14ac:dyDescent="0.3">
      <c r="A80" s="101"/>
      <c r="B80" s="69" t="s">
        <v>183</v>
      </c>
      <c r="C80" s="58" t="s">
        <v>292</v>
      </c>
      <c r="D80" s="52">
        <v>16</v>
      </c>
      <c r="E80" s="56">
        <v>1.92</v>
      </c>
      <c r="F80" s="45"/>
      <c r="G80" s="45"/>
    </row>
    <row r="81" spans="1:7" s="46" customFormat="1" ht="17.45" customHeight="1" x14ac:dyDescent="0.3">
      <c r="A81" s="101"/>
      <c r="B81" s="69" t="s">
        <v>184</v>
      </c>
      <c r="C81" s="58" t="s">
        <v>292</v>
      </c>
      <c r="D81" s="52">
        <v>2</v>
      </c>
      <c r="E81" s="56">
        <v>0.24</v>
      </c>
      <c r="F81" s="45"/>
      <c r="G81" s="45"/>
    </row>
    <row r="82" spans="1:7" s="46" customFormat="1" ht="17.45" customHeight="1" x14ac:dyDescent="0.3">
      <c r="A82" s="101"/>
      <c r="B82" s="69" t="s">
        <v>185</v>
      </c>
      <c r="C82" s="58">
        <v>12</v>
      </c>
      <c r="D82" s="52">
        <v>59</v>
      </c>
      <c r="E82" s="56">
        <v>7.08</v>
      </c>
      <c r="F82" s="45"/>
      <c r="G82" s="45"/>
    </row>
    <row r="83" spans="1:7" s="46" customFormat="1" ht="17.45" customHeight="1" x14ac:dyDescent="0.3">
      <c r="A83" s="101"/>
      <c r="B83" s="70" t="s">
        <v>186</v>
      </c>
      <c r="C83" s="57" t="s">
        <v>292</v>
      </c>
      <c r="D83" s="58">
        <v>55</v>
      </c>
      <c r="E83" s="58">
        <v>6.6</v>
      </c>
      <c r="F83" s="45"/>
      <c r="G83" s="45"/>
    </row>
    <row r="84" spans="1:7" s="46" customFormat="1" ht="17.45" customHeight="1" x14ac:dyDescent="0.3">
      <c r="A84" s="101"/>
      <c r="B84" s="53" t="s">
        <v>117</v>
      </c>
      <c r="C84" s="78">
        <v>282</v>
      </c>
      <c r="D84" s="50">
        <f t="shared" ref="D84:E84" si="5">SUM(D70:D83)</f>
        <v>1790</v>
      </c>
      <c r="E84" s="55">
        <f t="shared" si="5"/>
        <v>214.35143000000002</v>
      </c>
      <c r="F84" s="45"/>
      <c r="G84" s="45"/>
    </row>
    <row r="85" spans="1:7" s="46" customFormat="1" ht="17.45" customHeight="1" x14ac:dyDescent="0.3">
      <c r="A85" s="99" t="s">
        <v>24</v>
      </c>
      <c r="B85" s="69" t="s">
        <v>187</v>
      </c>
      <c r="C85" s="58">
        <v>6</v>
      </c>
      <c r="D85" s="52">
        <v>98</v>
      </c>
      <c r="E85" s="56">
        <v>11.6508</v>
      </c>
      <c r="F85" s="45"/>
      <c r="G85" s="45"/>
    </row>
    <row r="86" spans="1:7" s="46" customFormat="1" ht="17.45" customHeight="1" x14ac:dyDescent="0.3">
      <c r="A86" s="99"/>
      <c r="B86" s="69" t="s">
        <v>188</v>
      </c>
      <c r="C86" s="58">
        <v>4</v>
      </c>
      <c r="D86" s="52">
        <v>29</v>
      </c>
      <c r="E86" s="56">
        <v>3.48</v>
      </c>
      <c r="F86" s="45"/>
      <c r="G86" s="45"/>
    </row>
    <row r="87" spans="1:7" s="46" customFormat="1" ht="17.45" customHeight="1" x14ac:dyDescent="0.3">
      <c r="A87" s="99"/>
      <c r="B87" s="69" t="s">
        <v>189</v>
      </c>
      <c r="C87" s="58">
        <v>5</v>
      </c>
      <c r="D87" s="52">
        <v>30</v>
      </c>
      <c r="E87" s="56">
        <v>3.6</v>
      </c>
      <c r="F87" s="45"/>
      <c r="G87" s="45"/>
    </row>
    <row r="88" spans="1:7" s="46" customFormat="1" ht="17.45" customHeight="1" x14ac:dyDescent="0.3">
      <c r="A88" s="99"/>
      <c r="B88" s="69" t="s">
        <v>190</v>
      </c>
      <c r="C88" s="58">
        <v>62</v>
      </c>
      <c r="D88" s="52">
        <v>500</v>
      </c>
      <c r="E88" s="56">
        <v>59.988</v>
      </c>
      <c r="F88" s="45"/>
      <c r="G88" s="45"/>
    </row>
    <row r="89" spans="1:7" s="46" customFormat="1" ht="17.45" customHeight="1" x14ac:dyDescent="0.3">
      <c r="A89" s="99"/>
      <c r="B89" s="69" t="s">
        <v>191</v>
      </c>
      <c r="C89" s="58">
        <v>5</v>
      </c>
      <c r="D89" s="52">
        <v>66</v>
      </c>
      <c r="E89" s="56">
        <v>7.92</v>
      </c>
      <c r="F89" s="45"/>
      <c r="G89" s="45"/>
    </row>
    <row r="90" spans="1:7" s="46" customFormat="1" ht="17.45" customHeight="1" x14ac:dyDescent="0.3">
      <c r="A90" s="99"/>
      <c r="B90" s="69" t="s">
        <v>192</v>
      </c>
      <c r="C90" s="58">
        <v>39</v>
      </c>
      <c r="D90" s="52">
        <v>469</v>
      </c>
      <c r="E90" s="56">
        <v>56.28</v>
      </c>
      <c r="F90" s="45"/>
      <c r="G90" s="45"/>
    </row>
    <row r="91" spans="1:7" s="46" customFormat="1" ht="17.45" customHeight="1" x14ac:dyDescent="0.3">
      <c r="A91" s="99"/>
      <c r="B91" s="69" t="s">
        <v>193</v>
      </c>
      <c r="C91" s="58">
        <v>75</v>
      </c>
      <c r="D91" s="52">
        <v>909</v>
      </c>
      <c r="E91" s="56">
        <v>109.08</v>
      </c>
      <c r="F91" s="45"/>
      <c r="G91" s="45"/>
    </row>
    <row r="92" spans="1:7" s="46" customFormat="1" ht="17.45" customHeight="1" x14ac:dyDescent="0.3">
      <c r="A92" s="99"/>
      <c r="B92" s="53" t="s">
        <v>117</v>
      </c>
      <c r="C92" s="78">
        <v>196</v>
      </c>
      <c r="D92" s="50">
        <f t="shared" ref="D92:E92" si="6">SUM(D85:D91)</f>
        <v>2101</v>
      </c>
      <c r="E92" s="55">
        <f t="shared" si="6"/>
        <v>251.99880000000002</v>
      </c>
      <c r="F92" s="45"/>
      <c r="G92" s="45"/>
    </row>
    <row r="93" spans="1:7" s="46" customFormat="1" ht="17.45" customHeight="1" x14ac:dyDescent="0.3">
      <c r="A93" s="101" t="s">
        <v>25</v>
      </c>
      <c r="B93" s="69" t="s">
        <v>194</v>
      </c>
      <c r="C93" s="58">
        <v>33</v>
      </c>
      <c r="D93" s="52">
        <v>190</v>
      </c>
      <c r="E93" s="56">
        <v>22.8</v>
      </c>
      <c r="F93" s="45"/>
      <c r="G93" s="45"/>
    </row>
    <row r="94" spans="1:7" s="46" customFormat="1" ht="17.45" customHeight="1" x14ac:dyDescent="0.3">
      <c r="A94" s="101"/>
      <c r="B94" s="69" t="s">
        <v>195</v>
      </c>
      <c r="C94" s="58" t="s">
        <v>292</v>
      </c>
      <c r="D94" s="52">
        <v>10</v>
      </c>
      <c r="E94" s="56">
        <v>1.2</v>
      </c>
      <c r="F94" s="45"/>
      <c r="G94" s="45"/>
    </row>
    <row r="95" spans="1:7" s="46" customFormat="1" ht="17.45" customHeight="1" x14ac:dyDescent="0.3">
      <c r="A95" s="101"/>
      <c r="B95" s="69" t="s">
        <v>196</v>
      </c>
      <c r="C95" s="58">
        <v>129</v>
      </c>
      <c r="D95" s="52">
        <v>473</v>
      </c>
      <c r="E95" s="56">
        <v>56.76</v>
      </c>
      <c r="F95" s="45"/>
      <c r="G95" s="45"/>
    </row>
    <row r="96" spans="1:7" s="46" customFormat="1" ht="17.45" customHeight="1" x14ac:dyDescent="0.3">
      <c r="A96" s="101"/>
      <c r="B96" s="69" t="s">
        <v>197</v>
      </c>
      <c r="C96" s="58" t="s">
        <v>292</v>
      </c>
      <c r="D96" s="52">
        <v>25</v>
      </c>
      <c r="E96" s="56">
        <v>3</v>
      </c>
      <c r="F96" s="45"/>
      <c r="G96" s="45"/>
    </row>
    <row r="97" spans="1:13" s="46" customFormat="1" ht="17.45" customHeight="1" x14ac:dyDescent="0.3">
      <c r="A97" s="101"/>
      <c r="B97" s="70" t="s">
        <v>198</v>
      </c>
      <c r="C97" s="57">
        <v>47</v>
      </c>
      <c r="D97" s="58">
        <v>118</v>
      </c>
      <c r="E97" s="58">
        <v>14.16</v>
      </c>
      <c r="F97" s="45"/>
      <c r="G97" s="45"/>
    </row>
    <row r="98" spans="1:13" s="46" customFormat="1" ht="17.45" customHeight="1" x14ac:dyDescent="0.3">
      <c r="A98" s="101"/>
      <c r="B98" s="69" t="s">
        <v>199</v>
      </c>
      <c r="C98" s="58">
        <v>4</v>
      </c>
      <c r="D98" s="52">
        <v>18</v>
      </c>
      <c r="E98" s="56">
        <v>2.16</v>
      </c>
      <c r="F98" s="45"/>
      <c r="G98" s="45"/>
    </row>
    <row r="99" spans="1:13" s="46" customFormat="1" ht="17.45" customHeight="1" x14ac:dyDescent="0.3">
      <c r="A99" s="101"/>
      <c r="B99" s="69" t="s">
        <v>200</v>
      </c>
      <c r="C99" s="58" t="s">
        <v>292</v>
      </c>
      <c r="D99" s="52">
        <v>132</v>
      </c>
      <c r="E99" s="56">
        <v>15.84</v>
      </c>
      <c r="F99" s="45"/>
      <c r="G99" s="45"/>
    </row>
    <row r="100" spans="1:13" s="46" customFormat="1" ht="17.45" customHeight="1" x14ac:dyDescent="0.3">
      <c r="A100" s="101"/>
      <c r="B100" s="69" t="s">
        <v>201</v>
      </c>
      <c r="C100" s="58">
        <v>173</v>
      </c>
      <c r="D100" s="52">
        <v>660</v>
      </c>
      <c r="E100" s="56">
        <v>79.134</v>
      </c>
      <c r="F100" s="45"/>
      <c r="G100" s="45"/>
    </row>
    <row r="101" spans="1:13" s="46" customFormat="1" ht="17.45" customHeight="1" x14ac:dyDescent="0.3">
      <c r="A101" s="101"/>
      <c r="B101" s="69" t="s">
        <v>202</v>
      </c>
      <c r="C101" s="58">
        <v>11</v>
      </c>
      <c r="D101" s="52">
        <v>45</v>
      </c>
      <c r="E101" s="56">
        <v>5.4</v>
      </c>
      <c r="F101" s="45"/>
      <c r="G101" s="45"/>
    </row>
    <row r="102" spans="1:13" s="46" customFormat="1" ht="17.45" customHeight="1" x14ac:dyDescent="0.3">
      <c r="A102" s="101"/>
      <c r="B102" s="69" t="s">
        <v>203</v>
      </c>
      <c r="C102" s="58">
        <v>50</v>
      </c>
      <c r="D102" s="52">
        <v>211</v>
      </c>
      <c r="E102" s="56">
        <v>25.32</v>
      </c>
      <c r="F102" s="45"/>
      <c r="G102" s="45"/>
    </row>
    <row r="103" spans="1:13" s="46" customFormat="1" ht="17.45" customHeight="1" x14ac:dyDescent="0.3">
      <c r="A103" s="101"/>
      <c r="B103" s="69" t="s">
        <v>204</v>
      </c>
      <c r="C103" s="58">
        <v>24</v>
      </c>
      <c r="D103" s="52">
        <v>96</v>
      </c>
      <c r="E103" s="56">
        <v>11.52</v>
      </c>
      <c r="F103" s="45"/>
      <c r="G103" s="45"/>
    </row>
    <row r="104" spans="1:13" s="46" customFormat="1" ht="17.45" customHeight="1" x14ac:dyDescent="0.3">
      <c r="A104" s="101"/>
      <c r="B104" s="69" t="s">
        <v>205</v>
      </c>
      <c r="C104" s="58">
        <v>8</v>
      </c>
      <c r="D104" s="52">
        <v>43</v>
      </c>
      <c r="E104" s="56">
        <v>5.16</v>
      </c>
      <c r="F104" s="45"/>
      <c r="G104" s="45"/>
    </row>
    <row r="105" spans="1:13" s="46" customFormat="1" ht="17.45" customHeight="1" x14ac:dyDescent="0.3">
      <c r="A105" s="101"/>
      <c r="B105" s="69" t="s">
        <v>206</v>
      </c>
      <c r="C105" s="58">
        <v>84</v>
      </c>
      <c r="D105" s="52">
        <v>284</v>
      </c>
      <c r="E105" s="56">
        <v>34.058399999999999</v>
      </c>
      <c r="F105" s="45"/>
      <c r="G105" s="45"/>
    </row>
    <row r="106" spans="1:13" s="46" customFormat="1" ht="17.45" customHeight="1" x14ac:dyDescent="0.3">
      <c r="A106" s="101"/>
      <c r="B106" s="53" t="s">
        <v>117</v>
      </c>
      <c r="C106" s="78">
        <v>569</v>
      </c>
      <c r="D106" s="50">
        <f t="shared" ref="D106:E106" si="7">SUM(D93:D105)</f>
        <v>2305</v>
      </c>
      <c r="E106" s="55">
        <f t="shared" si="7"/>
        <v>276.51239999999996</v>
      </c>
      <c r="F106" s="45"/>
      <c r="G106" s="45"/>
    </row>
    <row r="107" spans="1:13" s="46" customFormat="1" ht="17.45" customHeight="1" thickBot="1" x14ac:dyDescent="0.35">
      <c r="A107" s="98" t="s">
        <v>118</v>
      </c>
      <c r="B107" s="98"/>
      <c r="C107" s="79">
        <v>2775</v>
      </c>
      <c r="D107" s="59">
        <f t="shared" ref="D107:E107" si="8">D106+D92+D84+D69+D57+D44+D31+D16</f>
        <v>52778</v>
      </c>
      <c r="E107" s="60">
        <f t="shared" si="8"/>
        <v>6309.6797699999997</v>
      </c>
      <c r="F107" s="45"/>
      <c r="G107" s="45"/>
    </row>
    <row r="108" spans="1:13" s="46" customFormat="1" ht="17.45" customHeight="1" x14ac:dyDescent="0.3">
      <c r="A108" s="49"/>
      <c r="B108" s="24"/>
      <c r="C108" s="43"/>
      <c r="D108" s="43"/>
      <c r="E108" s="44"/>
      <c r="F108" s="45"/>
      <c r="G108" s="45"/>
    </row>
    <row r="109" spans="1:13" s="46" customFormat="1" ht="17.45" customHeight="1" x14ac:dyDescent="0.3">
      <c r="A109" s="32"/>
      <c r="B109" s="32"/>
      <c r="C109" s="34"/>
      <c r="D109" s="35"/>
      <c r="E109" s="36"/>
      <c r="H109" s="45"/>
      <c r="I109" s="45"/>
      <c r="J109" s="45"/>
      <c r="K109" s="45"/>
      <c r="L109" s="45"/>
      <c r="M109" s="45"/>
    </row>
    <row r="110" spans="1:13" s="46" customFormat="1" ht="9.6" customHeight="1" x14ac:dyDescent="0.2">
      <c r="A110" s="1" t="s">
        <v>16</v>
      </c>
      <c r="B110" s="61"/>
      <c r="C110" s="61"/>
      <c r="D110" s="61"/>
      <c r="E110" s="61"/>
      <c r="H110" s="45"/>
      <c r="I110" s="45"/>
      <c r="J110" s="45"/>
      <c r="K110" s="45"/>
      <c r="L110" s="45"/>
      <c r="M110" s="45"/>
    </row>
    <row r="111" spans="1:13" s="46" customFormat="1" ht="9.6" customHeight="1" x14ac:dyDescent="0.3">
      <c r="A111" s="28"/>
      <c r="B111" s="61"/>
      <c r="C111" s="62"/>
      <c r="D111" s="29"/>
      <c r="E111" s="61"/>
      <c r="H111" s="45"/>
      <c r="I111" s="45"/>
      <c r="J111" s="45"/>
      <c r="K111" s="45"/>
      <c r="L111" s="45"/>
      <c r="M111" s="45"/>
    </row>
    <row r="112" spans="1:13" s="46" customFormat="1" ht="9.6" customHeight="1" x14ac:dyDescent="0.2">
      <c r="A112" s="63" t="s">
        <v>36</v>
      </c>
      <c r="B112" s="64"/>
      <c r="C112" s="62"/>
      <c r="D112" s="64"/>
      <c r="E112" s="64"/>
      <c r="H112" s="45"/>
      <c r="I112" s="45"/>
      <c r="J112" s="45"/>
      <c r="K112" s="45"/>
      <c r="L112" s="45"/>
      <c r="M112" s="45"/>
    </row>
    <row r="113" spans="1:29" s="46" customFormat="1" ht="17.45" customHeight="1" x14ac:dyDescent="0.3">
      <c r="A113" s="63"/>
      <c r="B113" s="65"/>
      <c r="C113" s="62"/>
      <c r="D113" s="66"/>
      <c r="E113" s="65"/>
      <c r="H113" s="45"/>
      <c r="I113" s="45"/>
      <c r="J113" s="45"/>
      <c r="K113" s="45"/>
      <c r="L113" s="45"/>
      <c r="M113" s="45"/>
    </row>
    <row r="114" spans="1:29" s="46" customFormat="1" ht="19.149999999999999" customHeight="1" x14ac:dyDescent="0.2">
      <c r="A114" s="45"/>
      <c r="B114" s="45"/>
      <c r="C114" s="45"/>
      <c r="D114" s="45"/>
      <c r="E114" s="45"/>
      <c r="H114" s="45"/>
      <c r="I114" s="45"/>
      <c r="J114" s="45"/>
      <c r="K114" s="45"/>
      <c r="L114" s="45"/>
      <c r="M114" s="45"/>
    </row>
    <row r="115" spans="1:29" s="67" customFormat="1" ht="19.149999999999999" customHeight="1" x14ac:dyDescent="0.2">
      <c r="A115" s="45"/>
      <c r="B115" s="45"/>
      <c r="C115" s="45"/>
      <c r="D115" s="45"/>
      <c r="E115" s="45"/>
      <c r="F115" s="46"/>
      <c r="G115" s="46"/>
      <c r="H115" s="45"/>
      <c r="I115" s="45"/>
      <c r="J115" s="45"/>
      <c r="K115" s="45"/>
      <c r="L115" s="45"/>
      <c r="M115" s="45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</row>
    <row r="116" spans="1:29" s="20" customFormat="1" ht="19.149999999999999" customHeight="1" x14ac:dyDescent="0.2">
      <c r="A116"/>
      <c r="B116"/>
      <c r="C116"/>
      <c r="D116"/>
      <c r="E116"/>
      <c r="F116" s="5"/>
      <c r="G116" s="5"/>
      <c r="H116"/>
      <c r="I116"/>
      <c r="J116"/>
      <c r="K116"/>
      <c r="L116"/>
      <c r="M116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s="18" customFormat="1" ht="19.149999999999999" customHeight="1" x14ac:dyDescent="0.2">
      <c r="A117"/>
      <c r="B117"/>
      <c r="C117"/>
      <c r="D117"/>
      <c r="E117"/>
      <c r="F117" s="5"/>
      <c r="G117" s="5"/>
      <c r="H117"/>
      <c r="I117"/>
      <c r="J117"/>
      <c r="K117"/>
      <c r="L117"/>
      <c r="M11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s="18" customFormat="1" ht="19.149999999999999" customHeight="1" x14ac:dyDescent="0.2">
      <c r="A118"/>
      <c r="B118"/>
      <c r="C118"/>
      <c r="D118"/>
      <c r="E118"/>
      <c r="F118" s="5"/>
      <c r="G118" s="5"/>
      <c r="H118"/>
      <c r="I118"/>
      <c r="J118"/>
      <c r="K118"/>
      <c r="L118"/>
      <c r="M118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9.149999999999999" customHeight="1" x14ac:dyDescent="0.2">
      <c r="A119"/>
      <c r="B119"/>
      <c r="C119"/>
      <c r="D119"/>
      <c r="E119"/>
      <c r="H119"/>
      <c r="I119"/>
      <c r="J119"/>
      <c r="K119"/>
      <c r="L119"/>
      <c r="M119"/>
    </row>
    <row r="120" spans="1:29" s="17" customFormat="1" ht="16.899999999999999" customHeight="1" x14ac:dyDescent="0.2">
      <c r="A120"/>
      <c r="B120"/>
      <c r="C120"/>
      <c r="D120"/>
      <c r="E120"/>
      <c r="F120" s="5"/>
      <c r="G120" s="5"/>
      <c r="H120"/>
      <c r="I120"/>
      <c r="J120"/>
      <c r="K120"/>
      <c r="L120"/>
      <c r="M120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s="17" customFormat="1" ht="16.899999999999999" customHeight="1" x14ac:dyDescent="0.2">
      <c r="A121"/>
      <c r="B121"/>
      <c r="C121"/>
      <c r="D121"/>
      <c r="E121"/>
      <c r="F121" s="5"/>
      <c r="G121" s="5"/>
      <c r="H121"/>
      <c r="I121"/>
      <c r="J121"/>
      <c r="K121"/>
      <c r="L121"/>
      <c r="M12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s="17" customFormat="1" ht="16.899999999999999" customHeight="1" x14ac:dyDescent="0.2">
      <c r="A122"/>
      <c r="B122"/>
      <c r="C122"/>
      <c r="D122"/>
      <c r="E122"/>
      <c r="F122" s="5"/>
      <c r="G122" s="5"/>
      <c r="H122"/>
      <c r="I122"/>
      <c r="J122"/>
      <c r="K122"/>
      <c r="L122"/>
      <c r="M12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s="17" customFormat="1" ht="16.899999999999999" customHeight="1" x14ac:dyDescent="0.2">
      <c r="A123"/>
      <c r="B123"/>
      <c r="C123"/>
      <c r="D123"/>
      <c r="E123"/>
      <c r="F123" s="5"/>
      <c r="G123" s="5"/>
      <c r="H123"/>
      <c r="I123"/>
      <c r="J123"/>
      <c r="K123"/>
      <c r="L123"/>
      <c r="M123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6.899999999999999" customHeight="1" x14ac:dyDescent="0.2">
      <c r="A124"/>
      <c r="B124"/>
      <c r="C124"/>
      <c r="D124"/>
      <c r="E124"/>
      <c r="H124"/>
      <c r="I124"/>
      <c r="J124"/>
      <c r="K124"/>
      <c r="L124"/>
      <c r="M124"/>
    </row>
    <row r="125" spans="1:29" ht="16.899999999999999" customHeight="1" x14ac:dyDescent="0.2">
      <c r="A125"/>
      <c r="B125"/>
      <c r="C125"/>
      <c r="D125"/>
      <c r="E125"/>
      <c r="H125"/>
      <c r="I125"/>
      <c r="J125"/>
      <c r="K125"/>
      <c r="L125"/>
      <c r="M125"/>
    </row>
    <row r="126" spans="1:29" ht="17.100000000000001" customHeight="1" x14ac:dyDescent="0.2">
      <c r="A126"/>
      <c r="B126"/>
      <c r="C126"/>
      <c r="D126"/>
      <c r="E126"/>
      <c r="H126"/>
      <c r="I126"/>
      <c r="J126"/>
      <c r="K126"/>
      <c r="L126"/>
      <c r="M126"/>
    </row>
    <row r="127" spans="1:29" ht="17.100000000000001" customHeight="1" x14ac:dyDescent="0.2">
      <c r="A127"/>
      <c r="B127"/>
      <c r="C127"/>
      <c r="D127"/>
      <c r="E127"/>
      <c r="H127"/>
      <c r="I127"/>
      <c r="J127"/>
      <c r="K127"/>
      <c r="L127"/>
      <c r="M127"/>
    </row>
    <row r="128" spans="1:29" ht="17.100000000000001" customHeight="1" x14ac:dyDescent="0.2">
      <c r="A128"/>
      <c r="B128"/>
      <c r="C128"/>
      <c r="D128"/>
      <c r="E128"/>
      <c r="H128"/>
      <c r="I128"/>
      <c r="J128"/>
      <c r="K128"/>
      <c r="L128"/>
      <c r="M128"/>
    </row>
    <row r="129" spans="1:13" ht="17.100000000000001" customHeight="1" x14ac:dyDescent="0.2">
      <c r="A129"/>
      <c r="B129"/>
      <c r="C129"/>
      <c r="D129"/>
      <c r="E129"/>
      <c r="H129"/>
      <c r="I129"/>
      <c r="J129"/>
      <c r="K129"/>
      <c r="L129"/>
      <c r="M129"/>
    </row>
    <row r="130" spans="1:13" ht="17.100000000000001" customHeight="1" x14ac:dyDescent="0.2">
      <c r="A130"/>
      <c r="B130"/>
      <c r="C130"/>
      <c r="D130"/>
      <c r="E130"/>
      <c r="H130"/>
      <c r="I130"/>
      <c r="J130"/>
      <c r="K130"/>
      <c r="L130"/>
      <c r="M130"/>
    </row>
    <row r="131" spans="1:13" ht="17.100000000000001" customHeight="1" x14ac:dyDescent="0.2">
      <c r="A131"/>
      <c r="B131"/>
      <c r="C131"/>
      <c r="D131"/>
      <c r="E131"/>
      <c r="H131"/>
      <c r="I131"/>
      <c r="J131"/>
      <c r="K131"/>
      <c r="L131"/>
      <c r="M131"/>
    </row>
    <row r="132" spans="1:13" ht="17.100000000000001" customHeight="1" x14ac:dyDescent="0.2">
      <c r="A132"/>
      <c r="B132"/>
      <c r="C132"/>
      <c r="D132"/>
      <c r="E132"/>
      <c r="H132"/>
      <c r="I132"/>
      <c r="J132"/>
      <c r="K132"/>
      <c r="L132"/>
      <c r="M132"/>
    </row>
    <row r="133" spans="1:13" ht="17.100000000000001" customHeight="1" x14ac:dyDescent="0.2">
      <c r="A133"/>
      <c r="B133"/>
      <c r="C133"/>
      <c r="D133"/>
      <c r="E133"/>
      <c r="H133"/>
      <c r="I133"/>
      <c r="J133"/>
      <c r="K133"/>
      <c r="L133"/>
      <c r="M133"/>
    </row>
    <row r="134" spans="1:13" ht="17.100000000000001" customHeight="1" x14ac:dyDescent="0.2">
      <c r="A134"/>
      <c r="B134"/>
      <c r="C134"/>
      <c r="D134"/>
      <c r="E134"/>
      <c r="H134"/>
      <c r="I134"/>
      <c r="J134"/>
      <c r="K134"/>
      <c r="L134"/>
      <c r="M134"/>
    </row>
    <row r="135" spans="1:13" ht="17.100000000000001" customHeight="1" x14ac:dyDescent="0.2">
      <c r="A135"/>
      <c r="B135"/>
      <c r="C135"/>
      <c r="D135"/>
      <c r="E135"/>
      <c r="H135"/>
      <c r="I135"/>
      <c r="J135"/>
      <c r="K135"/>
      <c r="L135"/>
      <c r="M135"/>
    </row>
    <row r="136" spans="1:13" ht="17.100000000000001" customHeight="1" x14ac:dyDescent="0.2">
      <c r="A136"/>
      <c r="B136"/>
      <c r="C136"/>
      <c r="D136"/>
      <c r="E136"/>
      <c r="H136"/>
      <c r="I136"/>
      <c r="J136"/>
      <c r="K136"/>
      <c r="L136"/>
      <c r="M136"/>
    </row>
    <row r="137" spans="1:13" ht="17.100000000000001" customHeight="1" x14ac:dyDescent="0.2">
      <c r="A137"/>
      <c r="B137"/>
      <c r="C137"/>
      <c r="D137"/>
      <c r="E137"/>
      <c r="H137"/>
      <c r="I137"/>
      <c r="J137"/>
      <c r="K137"/>
      <c r="L137"/>
      <c r="M137"/>
    </row>
    <row r="138" spans="1:13" ht="9.75" customHeight="1" x14ac:dyDescent="0.2">
      <c r="A138"/>
      <c r="B138"/>
      <c r="C138"/>
      <c r="D138"/>
      <c r="E138"/>
      <c r="H138"/>
      <c r="I138"/>
      <c r="J138"/>
      <c r="K138"/>
      <c r="L138"/>
      <c r="M138"/>
    </row>
    <row r="139" spans="1:13" ht="9.75" customHeight="1" x14ac:dyDescent="0.2">
      <c r="A139"/>
      <c r="B139"/>
      <c r="C139"/>
      <c r="D139"/>
      <c r="E139"/>
      <c r="H139"/>
      <c r="I139"/>
      <c r="J139"/>
      <c r="K139"/>
      <c r="L139"/>
      <c r="M139"/>
    </row>
    <row r="140" spans="1:13" ht="9.75" customHeight="1" x14ac:dyDescent="0.2">
      <c r="A140"/>
      <c r="B140"/>
      <c r="C140"/>
      <c r="D140"/>
      <c r="E140"/>
      <c r="H140"/>
      <c r="I140"/>
      <c r="J140"/>
      <c r="K140"/>
      <c r="L140"/>
      <c r="M140"/>
    </row>
    <row r="141" spans="1:13" ht="9.75" customHeight="1" x14ac:dyDescent="0.2">
      <c r="A141"/>
      <c r="B141"/>
      <c r="C141"/>
      <c r="D141"/>
      <c r="E141"/>
      <c r="H141"/>
      <c r="I141"/>
      <c r="J141"/>
      <c r="K141"/>
      <c r="L141"/>
      <c r="M141"/>
    </row>
    <row r="142" spans="1:13" ht="17.100000000000001" customHeight="1" x14ac:dyDescent="0.2">
      <c r="A142"/>
      <c r="B142"/>
      <c r="C142"/>
      <c r="D142"/>
      <c r="E142"/>
      <c r="H142"/>
      <c r="I142"/>
      <c r="J142"/>
      <c r="K142"/>
      <c r="L142"/>
      <c r="M142"/>
    </row>
    <row r="143" spans="1:13" ht="17.100000000000001" customHeight="1" x14ac:dyDescent="0.2">
      <c r="A143"/>
      <c r="B143"/>
      <c r="C143"/>
      <c r="D143"/>
      <c r="E143"/>
      <c r="H143"/>
      <c r="I143"/>
      <c r="J143"/>
      <c r="K143"/>
      <c r="L143"/>
      <c r="M143"/>
    </row>
    <row r="144" spans="1:13" ht="17.100000000000001" customHeight="1" x14ac:dyDescent="0.2">
      <c r="A144"/>
      <c r="B144"/>
      <c r="C144"/>
      <c r="D144"/>
      <c r="E144"/>
      <c r="H144"/>
      <c r="I144"/>
      <c r="J144"/>
      <c r="K144"/>
      <c r="L144"/>
      <c r="M144"/>
    </row>
    <row r="145" spans="1:13" ht="17.100000000000001" customHeight="1" x14ac:dyDescent="0.2">
      <c r="A145"/>
      <c r="B145"/>
      <c r="C145"/>
      <c r="D145"/>
      <c r="E145"/>
      <c r="H145"/>
      <c r="I145"/>
      <c r="J145"/>
      <c r="K145"/>
      <c r="L145"/>
      <c r="M145"/>
    </row>
    <row r="146" spans="1:13" ht="17.100000000000001" customHeight="1" x14ac:dyDescent="0.2">
      <c r="A146"/>
      <c r="B146"/>
      <c r="C146"/>
      <c r="D146"/>
      <c r="E146"/>
      <c r="H146"/>
      <c r="I146"/>
      <c r="J146"/>
      <c r="K146"/>
      <c r="L146"/>
      <c r="M146"/>
    </row>
    <row r="147" spans="1:13" ht="17.100000000000001" customHeight="1" x14ac:dyDescent="0.2">
      <c r="A147"/>
      <c r="B147"/>
      <c r="C147"/>
      <c r="D147"/>
      <c r="E147"/>
      <c r="H147"/>
      <c r="I147"/>
      <c r="J147"/>
      <c r="K147"/>
      <c r="L147"/>
      <c r="M147"/>
    </row>
    <row r="148" spans="1:13" ht="17.100000000000001" customHeight="1" x14ac:dyDescent="0.2">
      <c r="H148"/>
      <c r="I148"/>
      <c r="J148"/>
      <c r="K148"/>
      <c r="L148"/>
      <c r="M148"/>
    </row>
    <row r="149" spans="1:13" ht="17.100000000000001" customHeight="1" x14ac:dyDescent="0.2">
      <c r="H149"/>
      <c r="I149"/>
      <c r="J149"/>
      <c r="K149"/>
      <c r="L149"/>
      <c r="M149"/>
    </row>
    <row r="150" spans="1:13" ht="17.100000000000001" customHeight="1" x14ac:dyDescent="0.2">
      <c r="H150"/>
      <c r="I150"/>
      <c r="J150"/>
      <c r="K150"/>
      <c r="L150"/>
      <c r="M150"/>
    </row>
    <row r="151" spans="1:13" ht="17.100000000000001" customHeight="1" x14ac:dyDescent="0.2">
      <c r="H151"/>
      <c r="I151"/>
      <c r="J151"/>
      <c r="K151"/>
      <c r="L151"/>
      <c r="M151"/>
    </row>
    <row r="152" spans="1:13" ht="17.100000000000001" customHeight="1" x14ac:dyDescent="0.2">
      <c r="H152"/>
      <c r="I152"/>
      <c r="J152"/>
      <c r="K152"/>
      <c r="L152"/>
      <c r="M152"/>
    </row>
    <row r="153" spans="1:13" ht="17.100000000000001" customHeight="1" x14ac:dyDescent="0.2">
      <c r="H153"/>
      <c r="I153"/>
      <c r="J153"/>
      <c r="K153"/>
      <c r="L153"/>
      <c r="M153"/>
    </row>
    <row r="154" spans="1:13" ht="17.100000000000001" customHeight="1" x14ac:dyDescent="0.2">
      <c r="H154"/>
      <c r="I154"/>
      <c r="J154"/>
      <c r="K154"/>
      <c r="L154"/>
      <c r="M154"/>
    </row>
    <row r="155" spans="1:13" ht="17.100000000000001" customHeight="1" x14ac:dyDescent="0.2">
      <c r="H155"/>
      <c r="I155"/>
      <c r="J155"/>
      <c r="K155"/>
      <c r="L155"/>
      <c r="M155"/>
    </row>
    <row r="156" spans="1:13" ht="17.100000000000001" customHeight="1" x14ac:dyDescent="0.2">
      <c r="H156"/>
      <c r="I156"/>
      <c r="J156"/>
      <c r="K156"/>
      <c r="L156"/>
      <c r="M156"/>
    </row>
    <row r="157" spans="1:13" ht="17.100000000000001" customHeight="1" x14ac:dyDescent="0.2">
      <c r="H157"/>
      <c r="I157"/>
      <c r="J157"/>
      <c r="K157"/>
      <c r="L157"/>
      <c r="M157"/>
    </row>
    <row r="158" spans="1:13" ht="17.100000000000001" customHeight="1" x14ac:dyDescent="0.2">
      <c r="H158"/>
      <c r="I158"/>
      <c r="J158"/>
      <c r="K158"/>
      <c r="L158"/>
      <c r="M158"/>
    </row>
    <row r="159" spans="1:13" ht="17.100000000000001" customHeight="1" x14ac:dyDescent="0.2">
      <c r="H159"/>
      <c r="I159"/>
      <c r="J159"/>
      <c r="K159"/>
      <c r="L159"/>
      <c r="M159"/>
    </row>
    <row r="160" spans="1:13" ht="17.100000000000001" customHeight="1" x14ac:dyDescent="0.2">
      <c r="H160"/>
      <c r="I160"/>
      <c r="J160"/>
      <c r="K160"/>
      <c r="L160"/>
      <c r="M160"/>
    </row>
    <row r="161" spans="8:13" ht="17.100000000000001" customHeight="1" x14ac:dyDescent="0.2">
      <c r="H161"/>
      <c r="I161"/>
      <c r="J161"/>
      <c r="K161"/>
      <c r="L161"/>
      <c r="M161"/>
    </row>
    <row r="162" spans="8:13" ht="17.100000000000001" customHeight="1" x14ac:dyDescent="0.2">
      <c r="H162"/>
      <c r="I162"/>
      <c r="J162"/>
      <c r="K162"/>
      <c r="L162"/>
      <c r="M162"/>
    </row>
    <row r="163" spans="8:13" ht="17.100000000000001" customHeight="1" x14ac:dyDescent="0.2">
      <c r="H163"/>
      <c r="I163"/>
      <c r="J163"/>
      <c r="K163"/>
      <c r="L163"/>
      <c r="M163"/>
    </row>
    <row r="164" spans="8:13" ht="17.100000000000001" customHeight="1" x14ac:dyDescent="0.2">
      <c r="H164"/>
      <c r="I164"/>
      <c r="J164"/>
      <c r="K164"/>
      <c r="L164"/>
      <c r="M164"/>
    </row>
    <row r="165" spans="8:13" ht="17.100000000000001" customHeight="1" x14ac:dyDescent="0.2">
      <c r="H165"/>
      <c r="I165"/>
      <c r="J165"/>
      <c r="K165"/>
      <c r="L165"/>
      <c r="M165"/>
    </row>
    <row r="166" spans="8:13" ht="17.100000000000001" customHeight="1" x14ac:dyDescent="0.2">
      <c r="H166"/>
      <c r="I166"/>
      <c r="J166"/>
      <c r="K166"/>
      <c r="L166"/>
      <c r="M166"/>
    </row>
    <row r="167" spans="8:13" ht="17.100000000000001" customHeight="1" x14ac:dyDescent="0.2">
      <c r="H167"/>
      <c r="I167"/>
      <c r="J167"/>
      <c r="K167"/>
      <c r="L167"/>
      <c r="M167"/>
    </row>
    <row r="168" spans="8:13" ht="17.100000000000001" customHeight="1" x14ac:dyDescent="0.2">
      <c r="H168"/>
      <c r="I168"/>
      <c r="J168"/>
      <c r="K168"/>
      <c r="L168"/>
      <c r="M168"/>
    </row>
    <row r="169" spans="8:13" ht="17.100000000000001" customHeight="1" x14ac:dyDescent="0.2">
      <c r="H169"/>
      <c r="I169"/>
      <c r="J169"/>
      <c r="K169"/>
      <c r="L169"/>
      <c r="M169"/>
    </row>
    <row r="170" spans="8:13" ht="17.100000000000001" customHeight="1" x14ac:dyDescent="0.2">
      <c r="H170"/>
      <c r="I170"/>
      <c r="J170"/>
      <c r="K170"/>
      <c r="L170"/>
      <c r="M170"/>
    </row>
    <row r="171" spans="8:13" ht="17.100000000000001" customHeight="1" x14ac:dyDescent="0.2">
      <c r="H171"/>
      <c r="I171"/>
      <c r="J171"/>
      <c r="K171"/>
      <c r="L171"/>
      <c r="M171"/>
    </row>
    <row r="172" spans="8:13" ht="17.100000000000001" customHeight="1" x14ac:dyDescent="0.2">
      <c r="H172"/>
      <c r="I172"/>
      <c r="J172"/>
      <c r="K172"/>
      <c r="L172"/>
      <c r="M172"/>
    </row>
    <row r="173" spans="8:13" ht="17.100000000000001" customHeight="1" x14ac:dyDescent="0.2">
      <c r="H173"/>
      <c r="I173"/>
      <c r="J173"/>
      <c r="K173"/>
      <c r="L173"/>
      <c r="M173"/>
    </row>
    <row r="174" spans="8:13" ht="17.100000000000001" customHeight="1" x14ac:dyDescent="0.2">
      <c r="H174"/>
      <c r="I174"/>
      <c r="J174"/>
      <c r="K174"/>
      <c r="L174"/>
      <c r="M174"/>
    </row>
    <row r="175" spans="8:13" ht="17.100000000000001" customHeight="1" x14ac:dyDescent="0.2">
      <c r="H175"/>
      <c r="I175"/>
      <c r="J175"/>
      <c r="K175"/>
      <c r="L175"/>
      <c r="M175"/>
    </row>
    <row r="176" spans="8:13" ht="17.100000000000001" customHeight="1" x14ac:dyDescent="0.2">
      <c r="H176"/>
      <c r="I176"/>
      <c r="J176"/>
      <c r="K176"/>
      <c r="L176"/>
      <c r="M176"/>
    </row>
    <row r="177" spans="8:13" ht="17.100000000000001" customHeight="1" x14ac:dyDescent="0.2">
      <c r="H177"/>
      <c r="I177"/>
      <c r="J177"/>
      <c r="K177"/>
      <c r="L177"/>
      <c r="M177"/>
    </row>
    <row r="178" spans="8:13" ht="17.100000000000001" customHeight="1" x14ac:dyDescent="0.2">
      <c r="H178"/>
      <c r="I178"/>
      <c r="J178"/>
      <c r="K178"/>
      <c r="L178"/>
      <c r="M178"/>
    </row>
    <row r="179" spans="8:13" ht="17.100000000000001" customHeight="1" x14ac:dyDescent="0.2">
      <c r="H179"/>
      <c r="I179"/>
      <c r="J179"/>
      <c r="K179"/>
      <c r="L179"/>
      <c r="M179"/>
    </row>
    <row r="180" spans="8:13" ht="17.100000000000001" customHeight="1" x14ac:dyDescent="0.2">
      <c r="H180"/>
      <c r="I180"/>
      <c r="J180"/>
      <c r="K180"/>
      <c r="L180"/>
      <c r="M180"/>
    </row>
    <row r="181" spans="8:13" ht="17.100000000000001" customHeight="1" x14ac:dyDescent="0.2">
      <c r="H181"/>
      <c r="I181"/>
      <c r="J181"/>
      <c r="K181"/>
      <c r="L181"/>
      <c r="M181"/>
    </row>
    <row r="182" spans="8:13" ht="17.100000000000001" customHeight="1" x14ac:dyDescent="0.2">
      <c r="H182"/>
      <c r="I182"/>
      <c r="J182"/>
      <c r="K182"/>
      <c r="L182"/>
      <c r="M182"/>
    </row>
    <row r="183" spans="8:13" ht="17.100000000000001" customHeight="1" x14ac:dyDescent="0.2">
      <c r="H183"/>
      <c r="I183"/>
      <c r="J183"/>
      <c r="K183"/>
      <c r="L183"/>
      <c r="M183"/>
    </row>
    <row r="184" spans="8:13" ht="17.100000000000001" customHeight="1" x14ac:dyDescent="0.2">
      <c r="H184"/>
      <c r="I184"/>
      <c r="J184"/>
      <c r="K184"/>
      <c r="L184"/>
      <c r="M184"/>
    </row>
    <row r="185" spans="8:13" ht="17.100000000000001" customHeight="1" x14ac:dyDescent="0.2">
      <c r="H185"/>
      <c r="I185"/>
      <c r="J185"/>
      <c r="K185"/>
      <c r="L185"/>
      <c r="M185"/>
    </row>
    <row r="186" spans="8:13" ht="17.100000000000001" customHeight="1" x14ac:dyDescent="0.2">
      <c r="H186"/>
      <c r="I186"/>
      <c r="J186"/>
      <c r="K186"/>
      <c r="L186"/>
      <c r="M186"/>
    </row>
    <row r="187" spans="8:13" ht="17.100000000000001" customHeight="1" x14ac:dyDescent="0.2">
      <c r="H187"/>
      <c r="I187"/>
      <c r="J187"/>
      <c r="K187"/>
      <c r="L187"/>
      <c r="M187"/>
    </row>
    <row r="188" spans="8:13" ht="17.100000000000001" customHeight="1" x14ac:dyDescent="0.2">
      <c r="H188"/>
      <c r="I188"/>
      <c r="J188"/>
      <c r="K188"/>
      <c r="L188"/>
      <c r="M188"/>
    </row>
    <row r="189" spans="8:13" ht="17.100000000000001" customHeight="1" x14ac:dyDescent="0.2">
      <c r="H189"/>
      <c r="I189"/>
      <c r="J189"/>
      <c r="K189"/>
      <c r="L189"/>
      <c r="M189"/>
    </row>
    <row r="190" spans="8:13" ht="17.100000000000001" customHeight="1" x14ac:dyDescent="0.2">
      <c r="H190"/>
      <c r="I190"/>
      <c r="J190"/>
      <c r="K190"/>
      <c r="L190"/>
      <c r="M190"/>
    </row>
    <row r="191" spans="8:13" ht="17.100000000000001" customHeight="1" x14ac:dyDescent="0.2">
      <c r="H191"/>
      <c r="I191"/>
      <c r="J191"/>
      <c r="K191"/>
      <c r="L191"/>
      <c r="M191"/>
    </row>
    <row r="192" spans="8:13" ht="17.100000000000001" customHeight="1" x14ac:dyDescent="0.2">
      <c r="H192"/>
      <c r="I192"/>
      <c r="J192"/>
      <c r="K192"/>
      <c r="L192"/>
      <c r="M192"/>
    </row>
    <row r="193" spans="8:13" ht="17.100000000000001" customHeight="1" x14ac:dyDescent="0.2">
      <c r="H193"/>
      <c r="I193"/>
      <c r="J193"/>
      <c r="K193"/>
      <c r="L193"/>
      <c r="M193"/>
    </row>
    <row r="194" spans="8:13" ht="17.100000000000001" customHeight="1" x14ac:dyDescent="0.2">
      <c r="H194"/>
      <c r="I194"/>
      <c r="J194"/>
      <c r="K194"/>
      <c r="L194"/>
      <c r="M194"/>
    </row>
    <row r="195" spans="8:13" ht="17.100000000000001" customHeight="1" x14ac:dyDescent="0.2">
      <c r="H195"/>
      <c r="I195"/>
      <c r="J195"/>
      <c r="K195"/>
      <c r="L195"/>
      <c r="M195"/>
    </row>
    <row r="196" spans="8:13" ht="17.100000000000001" customHeight="1" x14ac:dyDescent="0.2">
      <c r="H196"/>
      <c r="I196"/>
      <c r="J196"/>
      <c r="K196"/>
      <c r="L196"/>
      <c r="M196"/>
    </row>
    <row r="197" spans="8:13" ht="17.100000000000001" customHeight="1" x14ac:dyDescent="0.2">
      <c r="H197"/>
      <c r="I197"/>
      <c r="J197"/>
      <c r="K197"/>
      <c r="L197"/>
      <c r="M197"/>
    </row>
    <row r="198" spans="8:13" ht="17.100000000000001" customHeight="1" x14ac:dyDescent="0.2">
      <c r="H198"/>
      <c r="I198"/>
      <c r="J198"/>
      <c r="K198"/>
      <c r="L198"/>
      <c r="M198"/>
    </row>
  </sheetData>
  <mergeCells count="14">
    <mergeCell ref="E8:E10"/>
    <mergeCell ref="A8:A10"/>
    <mergeCell ref="B8:B10"/>
    <mergeCell ref="C8:C10"/>
    <mergeCell ref="D8:D10"/>
    <mergeCell ref="A107:B107"/>
    <mergeCell ref="A11:A16"/>
    <mergeCell ref="A17:A31"/>
    <mergeCell ref="A32:A44"/>
    <mergeCell ref="A45:A57"/>
    <mergeCell ref="A58:A69"/>
    <mergeCell ref="A70:A84"/>
    <mergeCell ref="A85:A92"/>
    <mergeCell ref="A93:A106"/>
  </mergeCells>
  <phoneticPr fontId="1" type="noConversion"/>
  <pageMargins left="0.31496062992125984" right="0.39370078740157483" top="1.1811023622047245" bottom="0.78740157480314965" header="0.51181102362204722" footer="0.51181102362204722"/>
  <pageSetup paperSize="9" scale="92" fitToHeight="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AD87"/>
  <sheetViews>
    <sheetView showGridLines="0" zoomScale="80" zoomScaleNormal="80" workbookViewId="0"/>
  </sheetViews>
  <sheetFormatPr defaultColWidth="10.28515625" defaultRowHeight="17.100000000000001" customHeight="1" x14ac:dyDescent="0.3"/>
  <cols>
    <col min="1" max="1" width="25.85546875" style="3" customWidth="1"/>
    <col min="2" max="2" width="23.140625" style="3" bestFit="1" customWidth="1"/>
    <col min="3" max="3" width="16.28515625" style="40" customWidth="1"/>
    <col min="4" max="5" width="12.85546875" style="3" customWidth="1"/>
    <col min="6" max="8" width="8.28515625" style="3" customWidth="1"/>
    <col min="9" max="10" width="12.5703125" style="3" customWidth="1"/>
    <col min="11" max="11" width="14.140625" style="3" customWidth="1"/>
    <col min="12" max="18" width="10.42578125" style="3" customWidth="1"/>
    <col min="19" max="21" width="10.28515625" style="3"/>
    <col min="22" max="22" width="10.28515625" style="3" customWidth="1"/>
    <col min="23" max="28" width="10.42578125" style="3" customWidth="1"/>
    <col min="29" max="16384" width="10.28515625" style="3"/>
  </cols>
  <sheetData>
    <row r="2" spans="1:30" ht="17.100000000000001" customHeight="1" thickBot="1" x14ac:dyDescent="0.35"/>
    <row r="3" spans="1:30" s="22" customFormat="1" ht="15.6" customHeight="1" thickTop="1" thickBot="1" x14ac:dyDescent="0.35">
      <c r="A3" s="9" t="s">
        <v>32</v>
      </c>
      <c r="B3" s="10"/>
      <c r="C3" s="38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0" s="21" customFormat="1" ht="15.6" customHeight="1" thickTop="1" thickBot="1" x14ac:dyDescent="0.35">
      <c r="A4" s="9" t="s">
        <v>31</v>
      </c>
      <c r="B4" s="14"/>
      <c r="C4" s="39"/>
      <c r="D4" s="11"/>
      <c r="E4" s="12"/>
      <c r="F4" s="12"/>
      <c r="G4" s="12"/>
      <c r="H4" s="12"/>
      <c r="I4" s="12"/>
      <c r="J4" s="13"/>
      <c r="K4" s="1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5.6" customHeight="1" thickTop="1" thickBot="1" x14ac:dyDescent="0.35">
      <c r="D5" s="15"/>
    </row>
    <row r="6" spans="1:30" ht="15.6" customHeight="1" thickTop="1" thickBot="1" x14ac:dyDescent="0.35">
      <c r="A6" s="16" t="s">
        <v>30</v>
      </c>
      <c r="C6" s="41"/>
      <c r="D6" s="16"/>
      <c r="E6" s="15"/>
    </row>
    <row r="7" spans="1:30" ht="15.6" customHeight="1" thickTop="1" thickBot="1" x14ac:dyDescent="0.35"/>
    <row r="8" spans="1:30" s="23" customFormat="1" ht="17.100000000000001" customHeight="1" thickTop="1" x14ac:dyDescent="0.3">
      <c r="A8" s="104" t="s">
        <v>0</v>
      </c>
      <c r="B8" s="86" t="s">
        <v>15</v>
      </c>
      <c r="C8" s="95" t="s">
        <v>33</v>
      </c>
      <c r="D8" s="89" t="s">
        <v>34</v>
      </c>
      <c r="E8" s="102" t="s">
        <v>35</v>
      </c>
      <c r="F8" s="33"/>
      <c r="G8" s="33"/>
      <c r="H8" s="33"/>
      <c r="I8" s="33"/>
      <c r="J8" s="33"/>
      <c r="K8" s="33"/>
      <c r="L8" s="3"/>
      <c r="M8" s="3"/>
      <c r="N8" s="3"/>
    </row>
    <row r="9" spans="1:30" s="23" customFormat="1" ht="17.100000000000001" customHeight="1" x14ac:dyDescent="0.3">
      <c r="A9" s="105"/>
      <c r="B9" s="87"/>
      <c r="C9" s="96"/>
      <c r="D9" s="90"/>
      <c r="E9" s="103"/>
      <c r="F9" s="33"/>
      <c r="G9" s="33"/>
      <c r="H9" s="33"/>
      <c r="I9" s="33"/>
      <c r="J9" s="33"/>
      <c r="K9" s="33"/>
      <c r="L9" s="3"/>
      <c r="M9" s="3"/>
      <c r="N9" s="3"/>
    </row>
    <row r="10" spans="1:30" s="23" customFormat="1" ht="17.100000000000001" customHeight="1" x14ac:dyDescent="0.3">
      <c r="A10" s="105"/>
      <c r="B10" s="87"/>
      <c r="C10" s="96"/>
      <c r="D10" s="90"/>
      <c r="E10" s="103"/>
      <c r="F10" s="33"/>
      <c r="G10" s="33"/>
      <c r="H10" s="33"/>
      <c r="I10" s="33"/>
      <c r="J10" s="33"/>
      <c r="K10" s="33"/>
      <c r="L10" s="3"/>
      <c r="M10" s="3"/>
      <c r="N10" s="3"/>
    </row>
    <row r="11" spans="1:30" s="26" customFormat="1" ht="17.100000000000001" customHeight="1" x14ac:dyDescent="0.3">
      <c r="A11" s="106" t="s">
        <v>29</v>
      </c>
      <c r="B11" s="71" t="s">
        <v>207</v>
      </c>
      <c r="C11" s="57">
        <v>9</v>
      </c>
      <c r="D11" s="57">
        <v>1143</v>
      </c>
      <c r="E11" s="57">
        <v>136.79964000000001</v>
      </c>
      <c r="F11" s="3"/>
      <c r="G11" s="3"/>
      <c r="H11" s="3"/>
      <c r="I11" s="33"/>
      <c r="J11" s="33"/>
      <c r="K11" s="33"/>
      <c r="L11" s="33"/>
      <c r="M11" s="33"/>
      <c r="N11" s="3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0" s="26" customFormat="1" ht="17.100000000000001" customHeight="1" x14ac:dyDescent="0.3">
      <c r="A12" s="106"/>
      <c r="B12" s="72" t="s">
        <v>208</v>
      </c>
      <c r="C12" s="73" t="s">
        <v>292</v>
      </c>
      <c r="D12" s="73">
        <v>2</v>
      </c>
      <c r="E12" s="73">
        <v>0.24</v>
      </c>
      <c r="F12" s="3"/>
      <c r="G12" s="3"/>
      <c r="H12" s="3"/>
      <c r="I12" s="33"/>
      <c r="J12" s="33"/>
      <c r="K12" s="33"/>
      <c r="L12" s="33"/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30" ht="17.100000000000001" customHeight="1" x14ac:dyDescent="0.3">
      <c r="A13" s="106"/>
      <c r="B13" s="72" t="s">
        <v>209</v>
      </c>
      <c r="C13" s="74" t="s">
        <v>292</v>
      </c>
      <c r="D13" s="75">
        <v>25</v>
      </c>
      <c r="E13" s="73">
        <v>3</v>
      </c>
      <c r="I13" s="33"/>
      <c r="J13" s="33"/>
      <c r="K13" s="33"/>
      <c r="L13" s="33"/>
      <c r="M13" s="33"/>
      <c r="N13" s="33"/>
    </row>
    <row r="14" spans="1:30" s="23" customFormat="1" ht="17.100000000000001" customHeight="1" x14ac:dyDescent="0.3">
      <c r="A14" s="106"/>
      <c r="B14" s="76" t="s">
        <v>210</v>
      </c>
      <c r="C14" s="74" t="s">
        <v>292</v>
      </c>
      <c r="D14" s="77">
        <v>5</v>
      </c>
      <c r="E14" s="77">
        <v>0.6</v>
      </c>
      <c r="F14" s="3"/>
      <c r="G14" s="3"/>
      <c r="H14" s="3"/>
      <c r="I14" s="33"/>
      <c r="J14" s="33"/>
      <c r="K14" s="33"/>
      <c r="L14" s="33"/>
      <c r="M14" s="33"/>
      <c r="N14" s="3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s="23" customFormat="1" ht="17.100000000000001" customHeight="1" x14ac:dyDescent="0.3">
      <c r="A15" s="106"/>
      <c r="B15" s="71" t="s">
        <v>211</v>
      </c>
      <c r="C15" s="57">
        <v>12</v>
      </c>
      <c r="D15" s="57">
        <v>155</v>
      </c>
      <c r="E15" s="57">
        <v>18.600000000000001</v>
      </c>
      <c r="F15" s="3"/>
      <c r="G15" s="3"/>
      <c r="H15" s="3"/>
      <c r="I15" s="33"/>
      <c r="J15" s="33"/>
      <c r="K15" s="33"/>
      <c r="L15" s="33"/>
      <c r="M15" s="33"/>
      <c r="N15" s="3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s="23" customFormat="1" ht="17.100000000000001" customHeight="1" x14ac:dyDescent="0.3">
      <c r="A16" s="106"/>
      <c r="B16" s="71" t="s">
        <v>212</v>
      </c>
      <c r="C16" s="57">
        <v>35</v>
      </c>
      <c r="D16" s="57">
        <v>559</v>
      </c>
      <c r="E16" s="57">
        <v>66.72</v>
      </c>
      <c r="F16" s="3"/>
      <c r="G16" s="3"/>
      <c r="H16" s="3"/>
      <c r="I16" s="33"/>
      <c r="J16" s="33"/>
      <c r="K16" s="33"/>
      <c r="L16" s="33"/>
      <c r="M16" s="33"/>
      <c r="N16" s="3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s="23" customFormat="1" ht="17.100000000000001" customHeight="1" x14ac:dyDescent="0.3">
      <c r="A17" s="106"/>
      <c r="B17" s="71" t="s">
        <v>213</v>
      </c>
      <c r="C17" s="57">
        <v>6</v>
      </c>
      <c r="D17" s="57">
        <v>203</v>
      </c>
      <c r="E17" s="57">
        <v>24.36</v>
      </c>
      <c r="F17" s="3"/>
      <c r="G17" s="3"/>
      <c r="H17" s="3"/>
      <c r="I17" s="33"/>
      <c r="J17" s="33"/>
      <c r="K17" s="33"/>
      <c r="L17" s="33"/>
      <c r="M17" s="33"/>
      <c r="N17" s="3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7.100000000000001" customHeight="1" x14ac:dyDescent="0.3">
      <c r="A18" s="106"/>
      <c r="B18" s="71" t="s">
        <v>214</v>
      </c>
      <c r="C18" s="57">
        <v>27</v>
      </c>
      <c r="D18" s="57">
        <v>1660</v>
      </c>
      <c r="E18" s="57">
        <v>195.89527000000001</v>
      </c>
      <c r="I18" s="33"/>
      <c r="J18" s="33"/>
      <c r="K18" s="33"/>
      <c r="L18" s="33"/>
      <c r="M18" s="33"/>
      <c r="N18" s="33"/>
    </row>
    <row r="19" spans="1:30" ht="17.100000000000001" customHeight="1" x14ac:dyDescent="0.3">
      <c r="A19" s="106"/>
      <c r="B19" s="71" t="s">
        <v>215</v>
      </c>
      <c r="C19" s="57" t="s">
        <v>292</v>
      </c>
      <c r="D19" s="57">
        <v>28</v>
      </c>
      <c r="E19" s="57">
        <v>3.36</v>
      </c>
      <c r="I19" s="33"/>
      <c r="J19" s="33"/>
      <c r="K19" s="33"/>
      <c r="L19" s="33"/>
      <c r="M19" s="33"/>
      <c r="N19" s="33"/>
    </row>
    <row r="20" spans="1:30" ht="17.100000000000001" customHeight="1" x14ac:dyDescent="0.3">
      <c r="A20" s="106"/>
      <c r="B20" s="71" t="s">
        <v>216</v>
      </c>
      <c r="C20" s="57">
        <v>33</v>
      </c>
      <c r="D20" s="57">
        <v>4451</v>
      </c>
      <c r="E20" s="57">
        <v>529.68088</v>
      </c>
      <c r="I20" s="33"/>
      <c r="J20" s="33"/>
      <c r="K20" s="33"/>
      <c r="L20" s="33"/>
      <c r="M20" s="33"/>
      <c r="N20" s="33"/>
    </row>
    <row r="21" spans="1:30" ht="17.100000000000001" customHeight="1" x14ac:dyDescent="0.3">
      <c r="A21" s="106"/>
      <c r="B21" s="71" t="s">
        <v>217</v>
      </c>
      <c r="C21" s="57" t="s">
        <v>292</v>
      </c>
      <c r="D21" s="57">
        <v>21</v>
      </c>
      <c r="E21" s="57">
        <v>2.52</v>
      </c>
      <c r="I21" s="33"/>
      <c r="J21" s="33"/>
      <c r="K21" s="33"/>
      <c r="L21" s="33"/>
      <c r="M21" s="33"/>
      <c r="N21" s="33"/>
    </row>
    <row r="22" spans="1:30" ht="17.100000000000001" customHeight="1" x14ac:dyDescent="0.3">
      <c r="A22" s="106"/>
      <c r="B22" s="71" t="s">
        <v>218</v>
      </c>
      <c r="C22" s="57" t="s">
        <v>292</v>
      </c>
      <c r="D22" s="57">
        <v>152</v>
      </c>
      <c r="E22" s="57">
        <v>18.239999999999998</v>
      </c>
      <c r="I22" s="33"/>
      <c r="J22" s="33"/>
      <c r="K22" s="33"/>
      <c r="L22" s="33"/>
      <c r="M22" s="33"/>
      <c r="N22" s="33"/>
    </row>
    <row r="23" spans="1:30" ht="17.100000000000001" customHeight="1" x14ac:dyDescent="0.3">
      <c r="A23" s="106"/>
      <c r="B23" s="71" t="s">
        <v>219</v>
      </c>
      <c r="C23" s="57">
        <v>6</v>
      </c>
      <c r="D23" s="57">
        <v>117</v>
      </c>
      <c r="E23" s="57">
        <v>13.799989999999999</v>
      </c>
      <c r="I23" s="33"/>
      <c r="J23" s="33"/>
      <c r="K23" s="33"/>
      <c r="L23" s="33"/>
      <c r="M23" s="33"/>
      <c r="N23" s="33"/>
    </row>
    <row r="24" spans="1:30" ht="17.100000000000001" customHeight="1" x14ac:dyDescent="0.3">
      <c r="A24" s="106"/>
      <c r="B24" s="71" t="s">
        <v>220</v>
      </c>
      <c r="C24" s="57">
        <v>28</v>
      </c>
      <c r="D24" s="57">
        <v>446</v>
      </c>
      <c r="E24" s="57">
        <v>53.52</v>
      </c>
      <c r="I24" s="33"/>
      <c r="J24" s="33"/>
      <c r="K24" s="33"/>
      <c r="L24" s="33"/>
      <c r="M24" s="33"/>
      <c r="N24" s="33"/>
    </row>
    <row r="25" spans="1:30" ht="17.100000000000001" customHeight="1" x14ac:dyDescent="0.3">
      <c r="A25" s="106"/>
      <c r="B25" s="71" t="s">
        <v>221</v>
      </c>
      <c r="C25" s="57">
        <v>12</v>
      </c>
      <c r="D25" s="57">
        <v>617</v>
      </c>
      <c r="E25" s="57">
        <v>73.905600000000007</v>
      </c>
      <c r="I25" s="33"/>
      <c r="J25" s="33"/>
      <c r="K25" s="33"/>
      <c r="L25" s="33"/>
      <c r="M25" s="33"/>
      <c r="N25" s="33"/>
    </row>
    <row r="26" spans="1:30" ht="17.100000000000001" customHeight="1" x14ac:dyDescent="0.3">
      <c r="A26" s="106"/>
      <c r="B26" s="53" t="s">
        <v>117</v>
      </c>
      <c r="C26" s="50">
        <v>175</v>
      </c>
      <c r="D26" s="50">
        <v>9584</v>
      </c>
      <c r="E26" s="55">
        <v>1141.2413800000002</v>
      </c>
      <c r="I26" s="33"/>
      <c r="J26" s="33"/>
      <c r="K26" s="33"/>
      <c r="L26" s="33"/>
      <c r="M26" s="33"/>
      <c r="N26" s="33"/>
    </row>
    <row r="27" spans="1:30" ht="17.100000000000001" customHeight="1" thickBot="1" x14ac:dyDescent="0.35">
      <c r="A27" s="98" t="s">
        <v>118</v>
      </c>
      <c r="B27" s="98"/>
      <c r="C27" s="59">
        <v>175</v>
      </c>
      <c r="D27" s="59">
        <v>9584</v>
      </c>
      <c r="E27" s="60">
        <v>1141.2413800000002</v>
      </c>
      <c r="I27" s="33"/>
      <c r="J27" s="33"/>
      <c r="K27" s="33"/>
      <c r="L27" s="33"/>
      <c r="M27" s="33"/>
      <c r="N27" s="33"/>
    </row>
    <row r="28" spans="1:30" ht="17.100000000000001" customHeight="1" x14ac:dyDescent="0.3">
      <c r="I28" s="33"/>
      <c r="J28" s="33"/>
      <c r="K28" s="33"/>
      <c r="L28" s="33"/>
      <c r="M28" s="33"/>
      <c r="N28" s="33"/>
    </row>
    <row r="29" spans="1:30" ht="17.100000000000001" customHeight="1" x14ac:dyDescent="0.3">
      <c r="I29" s="33"/>
      <c r="J29" s="33"/>
      <c r="K29" s="33"/>
      <c r="L29" s="33"/>
      <c r="M29" s="33"/>
      <c r="N29" s="33"/>
    </row>
    <row r="30" spans="1:30" ht="17.100000000000001" customHeight="1" x14ac:dyDescent="0.3">
      <c r="A30" s="1" t="s">
        <v>16</v>
      </c>
      <c r="I30" s="33"/>
      <c r="J30" s="33"/>
      <c r="K30" s="33"/>
      <c r="L30" s="33"/>
      <c r="M30" s="33"/>
      <c r="N30" s="33"/>
    </row>
    <row r="31" spans="1:30" ht="9.75" customHeight="1" x14ac:dyDescent="0.3">
      <c r="A31" s="28"/>
      <c r="I31" s="33"/>
      <c r="J31" s="33"/>
      <c r="K31" s="33"/>
      <c r="L31" s="33"/>
      <c r="M31" s="33"/>
      <c r="N31" s="33"/>
    </row>
    <row r="32" spans="1:30" ht="9.75" customHeight="1" x14ac:dyDescent="0.3">
      <c r="A32" s="2" t="s">
        <v>36</v>
      </c>
      <c r="I32" s="33"/>
      <c r="J32" s="33"/>
      <c r="K32" s="33"/>
      <c r="L32" s="33"/>
      <c r="M32" s="33"/>
      <c r="N32" s="33"/>
    </row>
    <row r="33" spans="9:14" ht="9.75" customHeight="1" x14ac:dyDescent="0.3">
      <c r="I33" s="33"/>
      <c r="J33" s="33"/>
      <c r="K33" s="33"/>
      <c r="L33" s="33"/>
      <c r="M33" s="33"/>
      <c r="N33" s="33"/>
    </row>
    <row r="34" spans="9:14" ht="9.75" customHeight="1" x14ac:dyDescent="0.3">
      <c r="I34" s="33"/>
      <c r="J34" s="33"/>
      <c r="K34" s="33"/>
      <c r="L34" s="33"/>
      <c r="M34" s="33"/>
      <c r="N34" s="33"/>
    </row>
    <row r="35" spans="9:14" ht="17.100000000000001" customHeight="1" x14ac:dyDescent="0.3">
      <c r="I35" s="33"/>
      <c r="J35" s="33"/>
      <c r="K35" s="33"/>
      <c r="L35" s="33"/>
      <c r="M35" s="33"/>
      <c r="N35" s="33"/>
    </row>
    <row r="36" spans="9:14" ht="17.100000000000001" customHeight="1" x14ac:dyDescent="0.3">
      <c r="I36" s="33"/>
      <c r="J36" s="33"/>
      <c r="K36" s="33"/>
      <c r="L36" s="33"/>
      <c r="M36" s="33"/>
      <c r="N36" s="33"/>
    </row>
    <row r="37" spans="9:14" ht="17.100000000000001" customHeight="1" x14ac:dyDescent="0.3">
      <c r="I37" s="33"/>
      <c r="J37" s="33"/>
      <c r="K37" s="33"/>
      <c r="L37" s="33"/>
      <c r="M37" s="33"/>
      <c r="N37" s="33"/>
    </row>
    <row r="38" spans="9:14" ht="17.100000000000001" customHeight="1" x14ac:dyDescent="0.3">
      <c r="I38" s="33"/>
      <c r="J38" s="33"/>
      <c r="K38" s="33"/>
      <c r="L38" s="33"/>
      <c r="M38" s="33"/>
      <c r="N38" s="33"/>
    </row>
    <row r="39" spans="9:14" ht="17.100000000000001" customHeight="1" x14ac:dyDescent="0.3">
      <c r="I39" s="33"/>
      <c r="J39" s="33"/>
      <c r="K39" s="33"/>
      <c r="L39" s="33"/>
      <c r="M39" s="33"/>
      <c r="N39" s="33"/>
    </row>
    <row r="40" spans="9:14" ht="17.100000000000001" customHeight="1" x14ac:dyDescent="0.3">
      <c r="I40" s="33"/>
      <c r="J40" s="33"/>
      <c r="K40" s="33"/>
      <c r="L40" s="33"/>
      <c r="M40" s="33"/>
      <c r="N40" s="33"/>
    </row>
    <row r="41" spans="9:14" ht="17.100000000000001" customHeight="1" x14ac:dyDescent="0.3">
      <c r="I41" s="33"/>
      <c r="J41" s="33"/>
      <c r="K41" s="33"/>
      <c r="L41" s="33"/>
      <c r="M41" s="33"/>
      <c r="N41" s="33"/>
    </row>
    <row r="42" spans="9:14" ht="17.100000000000001" customHeight="1" x14ac:dyDescent="0.3">
      <c r="I42" s="33"/>
      <c r="J42" s="33"/>
      <c r="K42" s="33"/>
      <c r="L42" s="33"/>
      <c r="M42" s="33"/>
      <c r="N42" s="33"/>
    </row>
    <row r="43" spans="9:14" ht="17.100000000000001" customHeight="1" x14ac:dyDescent="0.3">
      <c r="I43" s="33"/>
      <c r="J43" s="33"/>
      <c r="K43" s="33"/>
      <c r="L43" s="33"/>
      <c r="M43" s="33"/>
      <c r="N43" s="33"/>
    </row>
    <row r="44" spans="9:14" ht="17.100000000000001" customHeight="1" x14ac:dyDescent="0.3">
      <c r="I44" s="33"/>
      <c r="J44" s="33"/>
      <c r="K44" s="33"/>
      <c r="L44" s="33"/>
      <c r="M44" s="33"/>
      <c r="N44" s="33"/>
    </row>
    <row r="45" spans="9:14" ht="17.100000000000001" customHeight="1" x14ac:dyDescent="0.3">
      <c r="I45" s="33"/>
      <c r="J45" s="33"/>
      <c r="K45" s="33"/>
      <c r="L45" s="33"/>
      <c r="M45" s="33"/>
      <c r="N45" s="33"/>
    </row>
    <row r="46" spans="9:14" ht="17.100000000000001" customHeight="1" x14ac:dyDescent="0.3">
      <c r="I46" s="33"/>
      <c r="J46" s="33"/>
      <c r="K46" s="33"/>
      <c r="L46" s="33"/>
      <c r="M46" s="33"/>
      <c r="N46" s="33"/>
    </row>
    <row r="47" spans="9:14" ht="17.100000000000001" customHeight="1" x14ac:dyDescent="0.3">
      <c r="I47" s="33"/>
      <c r="J47" s="33"/>
      <c r="K47" s="33"/>
      <c r="L47" s="33"/>
      <c r="M47" s="33"/>
      <c r="N47" s="33"/>
    </row>
    <row r="48" spans="9:14" ht="17.100000000000001" customHeight="1" x14ac:dyDescent="0.3">
      <c r="I48" s="33"/>
      <c r="J48" s="33"/>
      <c r="K48" s="33"/>
      <c r="L48" s="33"/>
      <c r="M48" s="33"/>
      <c r="N48" s="33"/>
    </row>
    <row r="49" spans="9:14" ht="17.100000000000001" customHeight="1" x14ac:dyDescent="0.3">
      <c r="I49" s="33"/>
      <c r="J49" s="33"/>
      <c r="K49" s="33"/>
      <c r="L49" s="33"/>
      <c r="M49" s="33"/>
      <c r="N49" s="33"/>
    </row>
    <row r="50" spans="9:14" ht="17.100000000000001" customHeight="1" x14ac:dyDescent="0.3">
      <c r="I50" s="33"/>
      <c r="J50" s="33"/>
      <c r="K50" s="33"/>
      <c r="L50" s="33"/>
      <c r="M50" s="33"/>
      <c r="N50" s="33"/>
    </row>
    <row r="51" spans="9:14" ht="17.100000000000001" customHeight="1" x14ac:dyDescent="0.3">
      <c r="I51" s="33"/>
      <c r="J51" s="33"/>
      <c r="K51" s="33"/>
      <c r="L51" s="33"/>
      <c r="M51" s="33"/>
      <c r="N51" s="33"/>
    </row>
    <row r="52" spans="9:14" ht="17.100000000000001" customHeight="1" x14ac:dyDescent="0.3">
      <c r="I52" s="33"/>
      <c r="J52" s="33"/>
      <c r="K52" s="33"/>
      <c r="L52" s="33"/>
      <c r="M52" s="33"/>
      <c r="N52" s="33"/>
    </row>
    <row r="53" spans="9:14" ht="17.100000000000001" customHeight="1" x14ac:dyDescent="0.3">
      <c r="I53" s="33"/>
      <c r="J53" s="33"/>
      <c r="K53" s="33"/>
      <c r="L53" s="33"/>
      <c r="M53" s="33"/>
      <c r="N53" s="33"/>
    </row>
    <row r="54" spans="9:14" ht="17.100000000000001" customHeight="1" x14ac:dyDescent="0.3">
      <c r="I54" s="33"/>
      <c r="J54" s="33"/>
      <c r="K54" s="33"/>
      <c r="L54" s="33"/>
      <c r="M54" s="33"/>
      <c r="N54" s="33"/>
    </row>
    <row r="55" spans="9:14" ht="17.100000000000001" customHeight="1" x14ac:dyDescent="0.3">
      <c r="I55" s="33"/>
      <c r="J55" s="33"/>
      <c r="K55" s="33"/>
      <c r="L55" s="33"/>
      <c r="M55" s="33"/>
      <c r="N55" s="33"/>
    </row>
    <row r="56" spans="9:14" ht="17.100000000000001" customHeight="1" x14ac:dyDescent="0.3">
      <c r="I56" s="33"/>
      <c r="J56" s="33"/>
      <c r="K56" s="33"/>
      <c r="L56" s="33"/>
      <c r="M56" s="33"/>
      <c r="N56" s="33"/>
    </row>
    <row r="57" spans="9:14" ht="17.100000000000001" customHeight="1" x14ac:dyDescent="0.3">
      <c r="I57" s="33"/>
      <c r="J57" s="33"/>
      <c r="K57" s="33"/>
      <c r="L57" s="33"/>
      <c r="M57" s="33"/>
      <c r="N57" s="33"/>
    </row>
    <row r="58" spans="9:14" ht="17.100000000000001" customHeight="1" x14ac:dyDescent="0.3">
      <c r="I58" s="33"/>
      <c r="J58" s="33"/>
      <c r="K58" s="33"/>
      <c r="L58" s="33"/>
      <c r="M58" s="33"/>
      <c r="N58" s="33"/>
    </row>
    <row r="59" spans="9:14" ht="17.100000000000001" customHeight="1" x14ac:dyDescent="0.3">
      <c r="I59" s="33"/>
      <c r="J59" s="33"/>
      <c r="K59" s="33"/>
      <c r="L59" s="33"/>
      <c r="M59" s="33"/>
      <c r="N59" s="33"/>
    </row>
    <row r="60" spans="9:14" ht="17.100000000000001" customHeight="1" x14ac:dyDescent="0.3">
      <c r="I60" s="33"/>
      <c r="J60" s="33"/>
      <c r="K60" s="33"/>
      <c r="L60" s="33"/>
      <c r="M60" s="33"/>
      <c r="N60" s="33"/>
    </row>
    <row r="61" spans="9:14" ht="17.100000000000001" customHeight="1" x14ac:dyDescent="0.3">
      <c r="I61" s="33"/>
      <c r="J61" s="33"/>
      <c r="K61" s="33"/>
      <c r="L61" s="33"/>
      <c r="M61" s="33"/>
      <c r="N61" s="33"/>
    </row>
    <row r="62" spans="9:14" ht="17.100000000000001" customHeight="1" x14ac:dyDescent="0.3">
      <c r="I62" s="33"/>
      <c r="J62" s="33"/>
      <c r="K62" s="33"/>
      <c r="L62" s="33"/>
      <c r="M62" s="33"/>
      <c r="N62" s="33"/>
    </row>
    <row r="63" spans="9:14" ht="17.100000000000001" customHeight="1" x14ac:dyDescent="0.3">
      <c r="I63" s="33"/>
      <c r="J63" s="33"/>
      <c r="K63" s="33"/>
      <c r="L63" s="33"/>
      <c r="M63" s="33"/>
      <c r="N63" s="33"/>
    </row>
    <row r="64" spans="9:14" ht="17.100000000000001" customHeight="1" x14ac:dyDescent="0.3">
      <c r="I64" s="33"/>
      <c r="J64" s="33"/>
      <c r="K64" s="33"/>
      <c r="L64" s="33"/>
      <c r="M64" s="33"/>
      <c r="N64" s="33"/>
    </row>
    <row r="65" spans="9:14" ht="17.100000000000001" customHeight="1" x14ac:dyDescent="0.3">
      <c r="I65" s="33"/>
      <c r="J65" s="33"/>
      <c r="K65" s="33"/>
      <c r="L65" s="33"/>
      <c r="M65" s="33"/>
      <c r="N65" s="33"/>
    </row>
    <row r="66" spans="9:14" ht="17.100000000000001" customHeight="1" x14ac:dyDescent="0.3">
      <c r="I66" s="33"/>
      <c r="J66" s="33"/>
      <c r="K66" s="33"/>
      <c r="L66" s="33"/>
      <c r="M66" s="33"/>
      <c r="N66" s="33"/>
    </row>
    <row r="67" spans="9:14" ht="17.100000000000001" customHeight="1" x14ac:dyDescent="0.3">
      <c r="I67" s="33"/>
      <c r="J67" s="33"/>
      <c r="K67" s="33"/>
      <c r="L67" s="33"/>
      <c r="M67" s="33"/>
      <c r="N67" s="33"/>
    </row>
    <row r="68" spans="9:14" ht="17.100000000000001" customHeight="1" x14ac:dyDescent="0.3">
      <c r="I68" s="33"/>
      <c r="J68" s="33"/>
      <c r="K68" s="33"/>
      <c r="L68" s="33"/>
      <c r="M68" s="33"/>
      <c r="N68" s="33"/>
    </row>
    <row r="69" spans="9:14" ht="17.100000000000001" customHeight="1" x14ac:dyDescent="0.3">
      <c r="I69" s="33"/>
      <c r="J69" s="33"/>
      <c r="K69" s="33"/>
      <c r="L69" s="33"/>
      <c r="M69" s="33"/>
      <c r="N69" s="33"/>
    </row>
    <row r="70" spans="9:14" ht="17.100000000000001" customHeight="1" x14ac:dyDescent="0.3">
      <c r="I70" s="33"/>
      <c r="J70" s="33"/>
      <c r="K70" s="33"/>
      <c r="L70" s="33"/>
      <c r="M70" s="33"/>
      <c r="N70" s="33"/>
    </row>
    <row r="71" spans="9:14" ht="17.100000000000001" customHeight="1" x14ac:dyDescent="0.3">
      <c r="I71" s="33"/>
      <c r="J71" s="33"/>
      <c r="K71" s="33"/>
      <c r="L71" s="33"/>
      <c r="M71" s="33"/>
      <c r="N71" s="33"/>
    </row>
    <row r="72" spans="9:14" ht="17.100000000000001" customHeight="1" x14ac:dyDescent="0.3">
      <c r="I72" s="33"/>
      <c r="J72" s="33"/>
      <c r="K72" s="33"/>
      <c r="L72" s="33"/>
      <c r="M72" s="33"/>
      <c r="N72" s="33"/>
    </row>
    <row r="73" spans="9:14" ht="17.100000000000001" customHeight="1" x14ac:dyDescent="0.3">
      <c r="I73" s="33"/>
      <c r="J73" s="33"/>
      <c r="K73" s="33"/>
      <c r="L73" s="33"/>
      <c r="M73" s="33"/>
      <c r="N73" s="33"/>
    </row>
    <row r="74" spans="9:14" ht="17.100000000000001" customHeight="1" x14ac:dyDescent="0.3">
      <c r="I74" s="33"/>
      <c r="J74" s="33"/>
      <c r="K74" s="33"/>
      <c r="L74" s="33"/>
      <c r="M74" s="33"/>
      <c r="N74" s="33"/>
    </row>
    <row r="75" spans="9:14" ht="17.100000000000001" customHeight="1" x14ac:dyDescent="0.3">
      <c r="I75" s="33"/>
      <c r="J75" s="33"/>
      <c r="K75" s="33"/>
      <c r="L75" s="33"/>
      <c r="M75" s="33"/>
      <c r="N75" s="33"/>
    </row>
    <row r="76" spans="9:14" ht="17.100000000000001" customHeight="1" x14ac:dyDescent="0.3">
      <c r="I76" s="33"/>
      <c r="J76" s="33"/>
      <c r="K76" s="33"/>
      <c r="L76" s="33"/>
      <c r="M76" s="33"/>
      <c r="N76" s="33"/>
    </row>
    <row r="77" spans="9:14" ht="17.100000000000001" customHeight="1" x14ac:dyDescent="0.3">
      <c r="I77" s="33"/>
      <c r="J77" s="33"/>
      <c r="K77" s="33"/>
      <c r="L77" s="33"/>
      <c r="M77" s="33"/>
      <c r="N77" s="33"/>
    </row>
    <row r="78" spans="9:14" ht="17.100000000000001" customHeight="1" x14ac:dyDescent="0.3">
      <c r="I78" s="33"/>
      <c r="J78" s="33"/>
      <c r="K78" s="33"/>
      <c r="L78" s="33"/>
      <c r="M78" s="33"/>
      <c r="N78" s="33"/>
    </row>
    <row r="79" spans="9:14" ht="17.100000000000001" customHeight="1" x14ac:dyDescent="0.3">
      <c r="I79" s="33"/>
      <c r="J79" s="33"/>
      <c r="K79" s="33"/>
      <c r="L79" s="33"/>
      <c r="M79" s="33"/>
      <c r="N79" s="33"/>
    </row>
    <row r="80" spans="9:14" ht="17.100000000000001" customHeight="1" x14ac:dyDescent="0.3">
      <c r="I80" s="33"/>
      <c r="J80" s="33"/>
      <c r="K80" s="33"/>
      <c r="L80" s="33"/>
      <c r="M80" s="33"/>
      <c r="N80" s="33"/>
    </row>
    <row r="81" spans="9:14" ht="17.100000000000001" customHeight="1" x14ac:dyDescent="0.3">
      <c r="I81" s="33"/>
      <c r="J81" s="33"/>
      <c r="K81" s="33"/>
      <c r="L81" s="33"/>
      <c r="M81" s="33"/>
      <c r="N81" s="33"/>
    </row>
    <row r="82" spans="9:14" ht="17.100000000000001" customHeight="1" x14ac:dyDescent="0.3">
      <c r="I82" s="33"/>
      <c r="J82" s="33"/>
      <c r="K82" s="33"/>
      <c r="L82" s="33"/>
      <c r="M82" s="33"/>
      <c r="N82" s="33"/>
    </row>
    <row r="83" spans="9:14" ht="17.100000000000001" customHeight="1" x14ac:dyDescent="0.3">
      <c r="I83" s="33"/>
      <c r="J83" s="33"/>
      <c r="K83" s="33"/>
      <c r="L83" s="33"/>
      <c r="M83" s="33"/>
      <c r="N83" s="33"/>
    </row>
    <row r="84" spans="9:14" ht="17.100000000000001" customHeight="1" x14ac:dyDescent="0.3">
      <c r="I84" s="33"/>
      <c r="J84" s="33"/>
      <c r="K84" s="33"/>
      <c r="L84" s="33"/>
      <c r="M84" s="33"/>
      <c r="N84" s="33"/>
    </row>
    <row r="85" spans="9:14" ht="17.100000000000001" customHeight="1" x14ac:dyDescent="0.3">
      <c r="I85" s="33"/>
      <c r="J85" s="33"/>
      <c r="K85" s="33"/>
      <c r="L85" s="33"/>
      <c r="M85" s="33"/>
      <c r="N85" s="33"/>
    </row>
    <row r="86" spans="9:14" ht="17.100000000000001" customHeight="1" x14ac:dyDescent="0.3">
      <c r="I86" s="33"/>
      <c r="J86" s="33"/>
      <c r="K86" s="33"/>
      <c r="L86" s="33"/>
      <c r="M86" s="33"/>
      <c r="N86" s="33"/>
    </row>
    <row r="87" spans="9:14" ht="17.100000000000001" customHeight="1" x14ac:dyDescent="0.3">
      <c r="I87" s="33"/>
      <c r="J87" s="33"/>
      <c r="K87" s="33"/>
      <c r="L87" s="33"/>
      <c r="M87" s="33"/>
      <c r="N87" s="33"/>
    </row>
  </sheetData>
  <mergeCells count="7">
    <mergeCell ref="A27:B27"/>
    <mergeCell ref="E8:E10"/>
    <mergeCell ref="A8:A10"/>
    <mergeCell ref="B8:B10"/>
    <mergeCell ref="C8:C10"/>
    <mergeCell ref="D8:D10"/>
    <mergeCell ref="A11:A26"/>
  </mergeCells>
  <phoneticPr fontId="1" type="noConversion"/>
  <pageMargins left="0.31496062992125984" right="0.39370078740157483" top="1.1811023622047245" bottom="0.78740157480314965" header="0.51181102362204722" footer="0.51181102362204722"/>
  <pageSetup paperSize="9" fitToHeight="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U92"/>
  <sheetViews>
    <sheetView showGridLines="0" zoomScale="80" zoomScaleNormal="80" workbookViewId="0"/>
  </sheetViews>
  <sheetFormatPr defaultColWidth="10.28515625" defaultRowHeight="17.100000000000001" customHeight="1" x14ac:dyDescent="0.2"/>
  <cols>
    <col min="1" max="1" width="23.7109375" style="5" customWidth="1"/>
    <col min="2" max="2" width="29.42578125" style="5" bestFit="1" customWidth="1"/>
    <col min="3" max="3" width="15" style="37" customWidth="1"/>
    <col min="4" max="4" width="15" style="5" customWidth="1"/>
    <col min="5" max="5" width="15.42578125" style="5" customWidth="1"/>
    <col min="6" max="7" width="5.5703125" style="5" customWidth="1"/>
    <col min="8" max="9" width="10.42578125" style="5" customWidth="1"/>
    <col min="10" max="12" width="10.28515625" style="5"/>
    <col min="13" max="19" width="10.28515625" style="5" customWidth="1"/>
    <col min="20" max="16384" width="10.28515625" style="5"/>
  </cols>
  <sheetData>
    <row r="2" spans="1:21" ht="17.100000000000001" customHeight="1" thickBot="1" x14ac:dyDescent="0.25"/>
    <row r="3" spans="1:21" s="8" customFormat="1" ht="15.6" customHeight="1" thickTop="1" thickBot="1" x14ac:dyDescent="0.35">
      <c r="A3" s="9" t="s">
        <v>32</v>
      </c>
      <c r="B3" s="10"/>
      <c r="C3" s="38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6" customFormat="1" ht="15.6" customHeight="1" thickTop="1" thickBot="1" x14ac:dyDescent="0.25">
      <c r="A4" s="9" t="s">
        <v>31</v>
      </c>
      <c r="B4" s="14"/>
      <c r="C4" s="39"/>
      <c r="D4" s="11"/>
      <c r="E4" s="1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6" customHeight="1" thickTop="1" thickBot="1" x14ac:dyDescent="0.35">
      <c r="A5" s="3"/>
      <c r="B5" s="3"/>
      <c r="C5" s="40"/>
      <c r="D5" s="15"/>
      <c r="E5" s="3"/>
    </row>
    <row r="6" spans="1:21" ht="15.6" customHeight="1" thickTop="1" thickBot="1" x14ac:dyDescent="0.35">
      <c r="A6" s="16" t="s">
        <v>4</v>
      </c>
      <c r="B6" s="3"/>
      <c r="C6" s="41"/>
      <c r="D6" s="16"/>
      <c r="E6" s="15"/>
    </row>
    <row r="7" spans="1:21" ht="15.6" customHeight="1" thickTop="1" thickBot="1" x14ac:dyDescent="0.35">
      <c r="A7" s="3"/>
      <c r="B7" s="3"/>
      <c r="C7" s="40"/>
      <c r="D7" s="3"/>
      <c r="E7" s="3"/>
    </row>
    <row r="8" spans="1:21" s="17" customFormat="1" ht="17.100000000000001" customHeight="1" thickTop="1" x14ac:dyDescent="0.2">
      <c r="A8" s="92" t="s">
        <v>0</v>
      </c>
      <c r="B8" s="86" t="s">
        <v>15</v>
      </c>
      <c r="C8" s="95" t="s">
        <v>33</v>
      </c>
      <c r="D8" s="89" t="s">
        <v>34</v>
      </c>
      <c r="E8" s="83" t="s">
        <v>35</v>
      </c>
      <c r="F8" s="5"/>
      <c r="G8" s="5"/>
      <c r="H8" s="5"/>
      <c r="I8" s="5"/>
      <c r="J8" s="5"/>
    </row>
    <row r="9" spans="1:21" s="17" customFormat="1" ht="17.100000000000001" customHeight="1" x14ac:dyDescent="0.2">
      <c r="A9" s="93"/>
      <c r="B9" s="87"/>
      <c r="C9" s="96"/>
      <c r="D9" s="90"/>
      <c r="E9" s="84"/>
      <c r="F9" s="5"/>
      <c r="G9" s="5"/>
      <c r="H9" s="5"/>
      <c r="I9" s="5"/>
      <c r="J9" s="5"/>
    </row>
    <row r="10" spans="1:21" s="17" customFormat="1" ht="17.100000000000001" customHeight="1" x14ac:dyDescent="0.2">
      <c r="A10" s="93"/>
      <c r="B10" s="87"/>
      <c r="C10" s="96"/>
      <c r="D10" s="90"/>
      <c r="E10" s="84"/>
      <c r="F10" s="5"/>
      <c r="G10" s="5"/>
      <c r="H10" s="5"/>
      <c r="I10" s="5"/>
      <c r="J10" s="5"/>
    </row>
    <row r="11" spans="1:21" s="46" customFormat="1" ht="17.45" customHeight="1" x14ac:dyDescent="0.3">
      <c r="A11" s="99" t="s">
        <v>11</v>
      </c>
      <c r="B11" s="69" t="s">
        <v>222</v>
      </c>
      <c r="C11" s="52">
        <v>105</v>
      </c>
      <c r="D11" s="52">
        <v>9182</v>
      </c>
      <c r="E11" s="56">
        <v>1097.5138899999999</v>
      </c>
      <c r="F11" s="45"/>
    </row>
    <row r="12" spans="1:21" s="46" customFormat="1" ht="17.45" customHeight="1" x14ac:dyDescent="0.3">
      <c r="A12" s="99"/>
      <c r="B12" s="69" t="s">
        <v>223</v>
      </c>
      <c r="C12" s="52">
        <v>120</v>
      </c>
      <c r="D12" s="52">
        <v>15461</v>
      </c>
      <c r="E12" s="56">
        <v>1851.3590899999999</v>
      </c>
      <c r="F12" s="45"/>
    </row>
    <row r="13" spans="1:21" s="46" customFormat="1" ht="17.45" customHeight="1" x14ac:dyDescent="0.3">
      <c r="A13" s="99"/>
      <c r="B13" s="69" t="s">
        <v>224</v>
      </c>
      <c r="C13" s="52">
        <v>18</v>
      </c>
      <c r="D13" s="52">
        <v>1378</v>
      </c>
      <c r="E13" s="56">
        <v>163.07400000000001</v>
      </c>
      <c r="F13" s="45"/>
    </row>
    <row r="14" spans="1:21" s="46" customFormat="1" ht="17.45" customHeight="1" x14ac:dyDescent="0.3">
      <c r="A14" s="99"/>
      <c r="B14" s="69" t="s">
        <v>225</v>
      </c>
      <c r="C14" s="52">
        <v>55</v>
      </c>
      <c r="D14" s="52">
        <v>6031</v>
      </c>
      <c r="E14" s="56">
        <v>722.38229999999999</v>
      </c>
      <c r="F14" s="45"/>
    </row>
    <row r="15" spans="1:21" s="46" customFormat="1" ht="17.45" customHeight="1" x14ac:dyDescent="0.3">
      <c r="A15" s="99"/>
      <c r="B15" s="69" t="s">
        <v>226</v>
      </c>
      <c r="C15" s="52">
        <v>235</v>
      </c>
      <c r="D15" s="52">
        <v>32735</v>
      </c>
      <c r="E15" s="56">
        <v>3925.32143</v>
      </c>
      <c r="F15" s="45"/>
    </row>
    <row r="16" spans="1:21" s="46" customFormat="1" ht="17.45" customHeight="1" x14ac:dyDescent="0.3">
      <c r="A16" s="99"/>
      <c r="B16" s="70" t="s">
        <v>227</v>
      </c>
      <c r="C16" s="57">
        <v>271</v>
      </c>
      <c r="D16" s="58">
        <v>28386</v>
      </c>
      <c r="E16" s="58">
        <v>3401.9046699999999</v>
      </c>
      <c r="F16" s="45"/>
    </row>
    <row r="17" spans="1:6" s="46" customFormat="1" ht="17.45" customHeight="1" x14ac:dyDescent="0.3">
      <c r="A17" s="99"/>
      <c r="B17" s="69" t="s">
        <v>228</v>
      </c>
      <c r="C17" s="52">
        <v>39</v>
      </c>
      <c r="D17" s="52">
        <v>5030</v>
      </c>
      <c r="E17" s="56">
        <v>603.47925999999995</v>
      </c>
      <c r="F17" s="45"/>
    </row>
    <row r="18" spans="1:6" s="46" customFormat="1" ht="17.45" customHeight="1" x14ac:dyDescent="0.3">
      <c r="A18" s="99"/>
      <c r="B18" s="69" t="s">
        <v>229</v>
      </c>
      <c r="C18" s="52">
        <v>45</v>
      </c>
      <c r="D18" s="52">
        <v>3720</v>
      </c>
      <c r="E18" s="56">
        <v>444.36126000000002</v>
      </c>
      <c r="F18" s="45"/>
    </row>
    <row r="19" spans="1:6" s="46" customFormat="1" ht="17.45" customHeight="1" x14ac:dyDescent="0.3">
      <c r="A19" s="99"/>
      <c r="B19" s="69" t="s">
        <v>230</v>
      </c>
      <c r="C19" s="52">
        <v>59</v>
      </c>
      <c r="D19" s="52">
        <v>6472</v>
      </c>
      <c r="E19" s="56">
        <v>776.51994999999999</v>
      </c>
      <c r="F19" s="45"/>
    </row>
    <row r="20" spans="1:6" s="46" customFormat="1" ht="17.45" customHeight="1" x14ac:dyDescent="0.3">
      <c r="A20" s="99"/>
      <c r="B20" s="69" t="s">
        <v>231</v>
      </c>
      <c r="C20" s="52">
        <v>51</v>
      </c>
      <c r="D20" s="52">
        <v>6563</v>
      </c>
      <c r="E20" s="56">
        <v>784.85008000000005</v>
      </c>
      <c r="F20" s="45"/>
    </row>
    <row r="21" spans="1:6" s="46" customFormat="1" ht="17.45" customHeight="1" x14ac:dyDescent="0.3">
      <c r="A21" s="99"/>
      <c r="B21" s="69" t="s">
        <v>232</v>
      </c>
      <c r="C21" s="52">
        <v>63</v>
      </c>
      <c r="D21" s="52">
        <v>6128</v>
      </c>
      <c r="E21" s="56">
        <v>730.08067000000005</v>
      </c>
      <c r="F21" s="45"/>
    </row>
    <row r="22" spans="1:6" s="46" customFormat="1" ht="17.45" customHeight="1" x14ac:dyDescent="0.3">
      <c r="A22" s="99"/>
      <c r="B22" s="69" t="s">
        <v>233</v>
      </c>
      <c r="C22" s="52">
        <v>15</v>
      </c>
      <c r="D22" s="52">
        <v>3028</v>
      </c>
      <c r="E22" s="56">
        <v>359.88067000000001</v>
      </c>
      <c r="F22" s="45"/>
    </row>
    <row r="23" spans="1:6" s="46" customFormat="1" ht="17.45" customHeight="1" x14ac:dyDescent="0.3">
      <c r="A23" s="99"/>
      <c r="B23" s="69" t="s">
        <v>234</v>
      </c>
      <c r="C23" s="52">
        <v>74</v>
      </c>
      <c r="D23" s="52">
        <v>11284</v>
      </c>
      <c r="E23" s="56">
        <v>1345.4089899999999</v>
      </c>
      <c r="F23" s="45"/>
    </row>
    <row r="24" spans="1:6" s="46" customFormat="1" ht="17.45" customHeight="1" x14ac:dyDescent="0.3">
      <c r="A24" s="99"/>
      <c r="B24" s="69" t="s">
        <v>235</v>
      </c>
      <c r="C24" s="52">
        <v>33</v>
      </c>
      <c r="D24" s="52">
        <v>3529</v>
      </c>
      <c r="E24" s="56">
        <v>421.33352000000002</v>
      </c>
      <c r="F24" s="45"/>
    </row>
    <row r="25" spans="1:6" s="46" customFormat="1" ht="17.45" customHeight="1" x14ac:dyDescent="0.3">
      <c r="A25" s="99"/>
      <c r="B25" s="53" t="s">
        <v>117</v>
      </c>
      <c r="C25" s="50">
        <f>SUM(C11:C24)</f>
        <v>1183</v>
      </c>
      <c r="D25" s="50">
        <f t="shared" ref="D25:E25" si="0">SUM(D11:D24)</f>
        <v>138927</v>
      </c>
      <c r="E25" s="55">
        <f t="shared" si="0"/>
        <v>16627.469779999999</v>
      </c>
      <c r="F25" s="45"/>
    </row>
    <row r="26" spans="1:6" s="46" customFormat="1" ht="17.45" customHeight="1" x14ac:dyDescent="0.3">
      <c r="A26" s="101" t="s">
        <v>9</v>
      </c>
      <c r="B26" s="69" t="s">
        <v>236</v>
      </c>
      <c r="C26" s="52">
        <v>155</v>
      </c>
      <c r="D26" s="52">
        <v>16203</v>
      </c>
      <c r="E26" s="56">
        <v>1937.44767</v>
      </c>
      <c r="F26" s="45"/>
    </row>
    <row r="27" spans="1:6" s="46" customFormat="1" ht="17.45" customHeight="1" x14ac:dyDescent="0.3">
      <c r="A27" s="101"/>
      <c r="B27" s="69" t="s">
        <v>237</v>
      </c>
      <c r="C27" s="52">
        <v>44</v>
      </c>
      <c r="D27" s="52">
        <v>2972</v>
      </c>
      <c r="E27" s="56">
        <v>356.62200000000001</v>
      </c>
      <c r="F27" s="45"/>
    </row>
    <row r="28" spans="1:6" s="46" customFormat="1" ht="17.45" customHeight="1" x14ac:dyDescent="0.3">
      <c r="A28" s="101"/>
      <c r="B28" s="69" t="s">
        <v>238</v>
      </c>
      <c r="C28" s="52">
        <v>313</v>
      </c>
      <c r="D28" s="52">
        <v>10957</v>
      </c>
      <c r="E28" s="56">
        <v>1313.5977</v>
      </c>
      <c r="F28" s="45"/>
    </row>
    <row r="29" spans="1:6" s="46" customFormat="1" ht="17.45" customHeight="1" x14ac:dyDescent="0.3">
      <c r="A29" s="101"/>
      <c r="B29" s="69" t="s">
        <v>239</v>
      </c>
      <c r="C29" s="52">
        <v>162</v>
      </c>
      <c r="D29" s="52">
        <v>9990</v>
      </c>
      <c r="E29" s="56">
        <v>1195.32177</v>
      </c>
      <c r="F29" s="45"/>
    </row>
    <row r="30" spans="1:6" s="46" customFormat="1" ht="17.45" customHeight="1" x14ac:dyDescent="0.3">
      <c r="A30" s="101"/>
      <c r="B30" s="69" t="s">
        <v>240</v>
      </c>
      <c r="C30" s="52">
        <v>26</v>
      </c>
      <c r="D30" s="52">
        <v>1087</v>
      </c>
      <c r="E30" s="56">
        <v>129.47904</v>
      </c>
      <c r="F30" s="45"/>
    </row>
    <row r="31" spans="1:6" s="46" customFormat="1" ht="17.45" customHeight="1" x14ac:dyDescent="0.3">
      <c r="A31" s="101"/>
      <c r="B31" s="53" t="s">
        <v>117</v>
      </c>
      <c r="C31" s="50">
        <f>SUM(C26:C30)</f>
        <v>700</v>
      </c>
      <c r="D31" s="50">
        <f t="shared" ref="D31:E31" si="1">SUM(D26:D30)</f>
        <v>41209</v>
      </c>
      <c r="E31" s="55">
        <f t="shared" si="1"/>
        <v>4932.4681799999998</v>
      </c>
      <c r="F31" s="45"/>
    </row>
    <row r="32" spans="1:6" s="46" customFormat="1" ht="17.45" customHeight="1" x14ac:dyDescent="0.3">
      <c r="A32" s="101" t="s">
        <v>10</v>
      </c>
      <c r="B32" s="70" t="s">
        <v>241</v>
      </c>
      <c r="C32" s="57">
        <v>67</v>
      </c>
      <c r="D32" s="58">
        <v>5920</v>
      </c>
      <c r="E32" s="58">
        <v>710.27988000000005</v>
      </c>
      <c r="F32" s="45"/>
    </row>
    <row r="33" spans="1:6" s="46" customFormat="1" ht="17.45" customHeight="1" x14ac:dyDescent="0.3">
      <c r="A33" s="101"/>
      <c r="B33" s="69" t="s">
        <v>242</v>
      </c>
      <c r="C33" s="52">
        <v>90</v>
      </c>
      <c r="D33" s="52">
        <v>9743</v>
      </c>
      <c r="E33" s="56">
        <v>1168.8002899999999</v>
      </c>
      <c r="F33" s="45"/>
    </row>
    <row r="34" spans="1:6" s="46" customFormat="1" ht="17.45" customHeight="1" x14ac:dyDescent="0.3">
      <c r="A34" s="101"/>
      <c r="B34" s="69" t="s">
        <v>243</v>
      </c>
      <c r="C34" s="52">
        <v>50</v>
      </c>
      <c r="D34" s="52">
        <v>6542</v>
      </c>
      <c r="E34" s="56">
        <v>784.43861000000004</v>
      </c>
      <c r="F34" s="45"/>
    </row>
    <row r="35" spans="1:6" s="46" customFormat="1" ht="17.45" customHeight="1" x14ac:dyDescent="0.3">
      <c r="A35" s="101"/>
      <c r="B35" s="69" t="s">
        <v>244</v>
      </c>
      <c r="C35" s="52">
        <v>38</v>
      </c>
      <c r="D35" s="52">
        <v>3334</v>
      </c>
      <c r="E35" s="56">
        <v>400.08</v>
      </c>
      <c r="F35" s="45"/>
    </row>
    <row r="36" spans="1:6" s="46" customFormat="1" ht="17.45" customHeight="1" x14ac:dyDescent="0.3">
      <c r="A36" s="101"/>
      <c r="B36" s="69" t="s">
        <v>245</v>
      </c>
      <c r="C36" s="52">
        <v>87</v>
      </c>
      <c r="D36" s="52">
        <v>4608</v>
      </c>
      <c r="E36" s="56">
        <v>552.60008000000005</v>
      </c>
      <c r="F36" s="45"/>
    </row>
    <row r="37" spans="1:6" s="46" customFormat="1" ht="17.45" customHeight="1" x14ac:dyDescent="0.3">
      <c r="A37" s="101"/>
      <c r="B37" s="69" t="s">
        <v>246</v>
      </c>
      <c r="C37" s="52">
        <v>106</v>
      </c>
      <c r="D37" s="52">
        <v>10224</v>
      </c>
      <c r="E37" s="56">
        <v>1226.6411000000001</v>
      </c>
      <c r="F37" s="45"/>
    </row>
    <row r="38" spans="1:6" s="46" customFormat="1" ht="17.45" customHeight="1" x14ac:dyDescent="0.3">
      <c r="A38" s="101"/>
      <c r="B38" s="69" t="s">
        <v>247</v>
      </c>
      <c r="C38" s="52">
        <v>128</v>
      </c>
      <c r="D38" s="52">
        <v>17105</v>
      </c>
      <c r="E38" s="56">
        <v>2051.7061199999998</v>
      </c>
      <c r="F38" s="45"/>
    </row>
    <row r="39" spans="1:6" s="46" customFormat="1" ht="17.45" customHeight="1" x14ac:dyDescent="0.3">
      <c r="A39" s="101"/>
      <c r="B39" s="69" t="s">
        <v>248</v>
      </c>
      <c r="C39" s="52">
        <v>41</v>
      </c>
      <c r="D39" s="52">
        <v>4588</v>
      </c>
      <c r="E39" s="56">
        <v>550.3211</v>
      </c>
      <c r="F39" s="45"/>
    </row>
    <row r="40" spans="1:6" s="46" customFormat="1" ht="17.45" customHeight="1" x14ac:dyDescent="0.3">
      <c r="A40" s="101"/>
      <c r="B40" s="69" t="s">
        <v>249</v>
      </c>
      <c r="C40" s="58">
        <v>9</v>
      </c>
      <c r="D40" s="52">
        <v>295</v>
      </c>
      <c r="E40" s="56">
        <v>35.160020000000003</v>
      </c>
      <c r="F40" s="45"/>
    </row>
    <row r="41" spans="1:6" s="46" customFormat="1" ht="17.45" customHeight="1" x14ac:dyDescent="0.3">
      <c r="A41" s="101"/>
      <c r="B41" s="69" t="s">
        <v>250</v>
      </c>
      <c r="C41" s="52">
        <v>49</v>
      </c>
      <c r="D41" s="52">
        <v>1444</v>
      </c>
      <c r="E41" s="56">
        <v>173.262</v>
      </c>
      <c r="F41" s="45"/>
    </row>
    <row r="42" spans="1:6" s="46" customFormat="1" ht="17.45" customHeight="1" x14ac:dyDescent="0.3">
      <c r="A42" s="101"/>
      <c r="B42" s="69" t="s">
        <v>251</v>
      </c>
      <c r="C42" s="52">
        <v>100</v>
      </c>
      <c r="D42" s="52">
        <v>14169</v>
      </c>
      <c r="E42" s="56">
        <v>1697.4001000000001</v>
      </c>
      <c r="F42" s="45"/>
    </row>
    <row r="43" spans="1:6" s="46" customFormat="1" ht="17.45" customHeight="1" x14ac:dyDescent="0.3">
      <c r="A43" s="101"/>
      <c r="B43" s="69" t="s">
        <v>252</v>
      </c>
      <c r="C43" s="52">
        <v>81</v>
      </c>
      <c r="D43" s="52">
        <v>4477</v>
      </c>
      <c r="E43" s="56">
        <v>535.83605</v>
      </c>
      <c r="F43" s="45"/>
    </row>
    <row r="44" spans="1:6" s="46" customFormat="1" ht="17.45" customHeight="1" x14ac:dyDescent="0.3">
      <c r="A44" s="101"/>
      <c r="B44" s="70" t="s">
        <v>253</v>
      </c>
      <c r="C44" s="57">
        <v>28</v>
      </c>
      <c r="D44" s="58">
        <v>3250</v>
      </c>
      <c r="E44" s="58">
        <v>390</v>
      </c>
      <c r="F44" s="45"/>
    </row>
    <row r="45" spans="1:6" s="46" customFormat="1" ht="17.45" customHeight="1" x14ac:dyDescent="0.3">
      <c r="A45" s="101"/>
      <c r="B45" s="69" t="s">
        <v>254</v>
      </c>
      <c r="C45" s="52">
        <v>96</v>
      </c>
      <c r="D45" s="52">
        <v>7023</v>
      </c>
      <c r="E45" s="56">
        <v>840.59826999999996</v>
      </c>
      <c r="F45" s="45"/>
    </row>
    <row r="46" spans="1:6" s="46" customFormat="1" ht="17.45" customHeight="1" x14ac:dyDescent="0.3">
      <c r="A46" s="101"/>
      <c r="B46" s="69" t="s">
        <v>255</v>
      </c>
      <c r="C46" s="52">
        <v>31</v>
      </c>
      <c r="D46" s="52">
        <v>3347</v>
      </c>
      <c r="E46" s="56">
        <v>401.64</v>
      </c>
      <c r="F46" s="45"/>
    </row>
    <row r="47" spans="1:6" s="46" customFormat="1" ht="17.45" customHeight="1" x14ac:dyDescent="0.3">
      <c r="A47" s="101"/>
      <c r="B47" s="53" t="s">
        <v>117</v>
      </c>
      <c r="C47" s="50">
        <f>SUM(C32:C46)</f>
        <v>1001</v>
      </c>
      <c r="D47" s="50">
        <f t="shared" ref="D47:E47" si="2">SUM(D32:D46)</f>
        <v>96069</v>
      </c>
      <c r="E47" s="55">
        <f t="shared" si="2"/>
        <v>11518.76362</v>
      </c>
      <c r="F47" s="45"/>
    </row>
    <row r="48" spans="1:6" s="46" customFormat="1" ht="17.45" customHeight="1" x14ac:dyDescent="0.3">
      <c r="A48" s="101" t="s">
        <v>12</v>
      </c>
      <c r="B48" s="69" t="s">
        <v>256</v>
      </c>
      <c r="C48" s="52">
        <v>61</v>
      </c>
      <c r="D48" s="52">
        <v>4463</v>
      </c>
      <c r="E48" s="56">
        <v>533.31784000000005</v>
      </c>
      <c r="F48" s="45"/>
    </row>
    <row r="49" spans="1:6" s="46" customFormat="1" ht="17.45" customHeight="1" x14ac:dyDescent="0.3">
      <c r="A49" s="101"/>
      <c r="B49" s="69" t="s">
        <v>257</v>
      </c>
      <c r="C49" s="52">
        <v>58</v>
      </c>
      <c r="D49" s="52">
        <v>2459</v>
      </c>
      <c r="E49" s="56">
        <v>294.57600000000002</v>
      </c>
      <c r="F49" s="45"/>
    </row>
    <row r="50" spans="1:6" s="46" customFormat="1" ht="17.45" customHeight="1" x14ac:dyDescent="0.3">
      <c r="A50" s="101"/>
      <c r="B50" s="69" t="s">
        <v>258</v>
      </c>
      <c r="C50" s="52">
        <v>41</v>
      </c>
      <c r="D50" s="52">
        <v>5036</v>
      </c>
      <c r="E50" s="56">
        <v>602.39932999999996</v>
      </c>
      <c r="F50" s="45"/>
    </row>
    <row r="51" spans="1:6" s="46" customFormat="1" ht="17.45" customHeight="1" x14ac:dyDescent="0.3">
      <c r="A51" s="101"/>
      <c r="B51" s="69" t="s">
        <v>259</v>
      </c>
      <c r="C51" s="52">
        <v>52</v>
      </c>
      <c r="D51" s="52">
        <v>4876</v>
      </c>
      <c r="E51" s="56">
        <v>582.71054000000004</v>
      </c>
      <c r="F51" s="45"/>
    </row>
    <row r="52" spans="1:6" s="46" customFormat="1" ht="17.45" customHeight="1" x14ac:dyDescent="0.3">
      <c r="A52" s="101"/>
      <c r="B52" s="69" t="s">
        <v>260</v>
      </c>
      <c r="C52" s="52">
        <v>84</v>
      </c>
      <c r="D52" s="52">
        <v>11440</v>
      </c>
      <c r="E52" s="56">
        <v>1367.51785</v>
      </c>
      <c r="F52" s="45"/>
    </row>
    <row r="53" spans="1:6" s="46" customFormat="1" ht="17.45" customHeight="1" x14ac:dyDescent="0.3">
      <c r="A53" s="101"/>
      <c r="B53" s="69" t="s">
        <v>261</v>
      </c>
      <c r="C53" s="52">
        <v>87</v>
      </c>
      <c r="D53" s="52">
        <v>6407</v>
      </c>
      <c r="E53" s="56">
        <v>761.15931999999998</v>
      </c>
      <c r="F53" s="45"/>
    </row>
    <row r="54" spans="1:6" s="46" customFormat="1" ht="17.45" customHeight="1" x14ac:dyDescent="0.3">
      <c r="A54" s="101"/>
      <c r="B54" s="69" t="s">
        <v>262</v>
      </c>
      <c r="C54" s="52">
        <v>15</v>
      </c>
      <c r="D54" s="52">
        <v>2600</v>
      </c>
      <c r="E54" s="56">
        <v>312</v>
      </c>
      <c r="F54" s="45"/>
    </row>
    <row r="55" spans="1:6" s="46" customFormat="1" ht="17.45" customHeight="1" x14ac:dyDescent="0.3">
      <c r="A55" s="101"/>
      <c r="B55" s="69" t="s">
        <v>263</v>
      </c>
      <c r="C55" s="52">
        <v>43</v>
      </c>
      <c r="D55" s="52">
        <v>3068</v>
      </c>
      <c r="E55" s="56">
        <v>366.48277999999999</v>
      </c>
      <c r="F55" s="45"/>
    </row>
    <row r="56" spans="1:6" s="46" customFormat="1" ht="17.45" customHeight="1" x14ac:dyDescent="0.3">
      <c r="A56" s="101"/>
      <c r="B56" s="69" t="s">
        <v>264</v>
      </c>
      <c r="C56" s="52">
        <v>79</v>
      </c>
      <c r="D56" s="52">
        <v>5661</v>
      </c>
      <c r="E56" s="56">
        <v>676.75212999999997</v>
      </c>
      <c r="F56" s="45"/>
    </row>
    <row r="57" spans="1:6" s="46" customFormat="1" ht="17.45" customHeight="1" x14ac:dyDescent="0.3">
      <c r="A57" s="101"/>
      <c r="B57" s="69" t="s">
        <v>265</v>
      </c>
      <c r="C57" s="52">
        <v>164</v>
      </c>
      <c r="D57" s="52">
        <v>12296</v>
      </c>
      <c r="E57" s="56">
        <v>1472.0410999999999</v>
      </c>
      <c r="F57" s="45"/>
    </row>
    <row r="58" spans="1:6" s="46" customFormat="1" ht="17.45" customHeight="1" x14ac:dyDescent="0.3">
      <c r="A58" s="101"/>
      <c r="B58" s="69" t="s">
        <v>266</v>
      </c>
      <c r="C58" s="52">
        <v>83</v>
      </c>
      <c r="D58" s="52">
        <v>5388</v>
      </c>
      <c r="E58" s="56">
        <v>645.07818999999995</v>
      </c>
      <c r="F58" s="45"/>
    </row>
    <row r="59" spans="1:6" s="46" customFormat="1" ht="17.45" customHeight="1" x14ac:dyDescent="0.3">
      <c r="A59" s="101"/>
      <c r="B59" s="69" t="s">
        <v>267</v>
      </c>
      <c r="C59" s="52">
        <v>123</v>
      </c>
      <c r="D59" s="52">
        <v>10326</v>
      </c>
      <c r="E59" s="56">
        <v>1238.2808399999999</v>
      </c>
      <c r="F59" s="45"/>
    </row>
    <row r="60" spans="1:6" s="46" customFormat="1" ht="17.45" customHeight="1" x14ac:dyDescent="0.3">
      <c r="A60" s="101"/>
      <c r="B60" s="69" t="s">
        <v>268</v>
      </c>
      <c r="C60" s="52">
        <v>16</v>
      </c>
      <c r="D60" s="52">
        <v>1344</v>
      </c>
      <c r="E60" s="56">
        <v>161.15987000000001</v>
      </c>
      <c r="F60" s="45"/>
    </row>
    <row r="61" spans="1:6" s="46" customFormat="1" ht="17.45" customHeight="1" x14ac:dyDescent="0.3">
      <c r="A61" s="101"/>
      <c r="B61" s="53" t="s">
        <v>117</v>
      </c>
      <c r="C61" s="50">
        <f>SUM(C48:C60)</f>
        <v>906</v>
      </c>
      <c r="D61" s="50">
        <f t="shared" ref="D61:E61" si="3">SUM(D48:D60)</f>
        <v>75364</v>
      </c>
      <c r="E61" s="55">
        <f t="shared" si="3"/>
        <v>9013.4757899999986</v>
      </c>
      <c r="F61" s="45"/>
    </row>
    <row r="62" spans="1:6" s="46" customFormat="1" ht="17.45" customHeight="1" x14ac:dyDescent="0.3">
      <c r="A62" s="101" t="s">
        <v>14</v>
      </c>
      <c r="B62" s="70" t="s">
        <v>269</v>
      </c>
      <c r="C62" s="57">
        <v>8</v>
      </c>
      <c r="D62" s="58">
        <v>474</v>
      </c>
      <c r="E62" s="58">
        <v>56.159280000000003</v>
      </c>
      <c r="F62" s="45"/>
    </row>
    <row r="63" spans="1:6" s="46" customFormat="1" ht="17.45" customHeight="1" x14ac:dyDescent="0.3">
      <c r="A63" s="101"/>
      <c r="B63" s="69" t="s">
        <v>270</v>
      </c>
      <c r="C63" s="52">
        <v>6</v>
      </c>
      <c r="D63" s="52">
        <v>282</v>
      </c>
      <c r="E63" s="56">
        <v>33.840000000000003</v>
      </c>
      <c r="F63" s="45"/>
    </row>
    <row r="64" spans="1:6" s="46" customFormat="1" ht="17.45" customHeight="1" x14ac:dyDescent="0.3">
      <c r="A64" s="101"/>
      <c r="B64" s="69" t="s">
        <v>271</v>
      </c>
      <c r="C64" s="52">
        <v>24</v>
      </c>
      <c r="D64" s="52">
        <v>755</v>
      </c>
      <c r="E64" s="56">
        <v>90.6</v>
      </c>
      <c r="F64" s="45"/>
    </row>
    <row r="65" spans="1:21" s="46" customFormat="1" ht="17.45" customHeight="1" x14ac:dyDescent="0.3">
      <c r="A65" s="101"/>
      <c r="B65" s="69" t="s">
        <v>272</v>
      </c>
      <c r="C65" s="52">
        <v>41</v>
      </c>
      <c r="D65" s="52">
        <v>5175</v>
      </c>
      <c r="E65" s="56">
        <v>615.96289000000002</v>
      </c>
      <c r="F65" s="45"/>
    </row>
    <row r="66" spans="1:21" s="46" customFormat="1" ht="17.45" customHeight="1" x14ac:dyDescent="0.3">
      <c r="A66" s="101"/>
      <c r="B66" s="69" t="s">
        <v>273</v>
      </c>
      <c r="C66" s="52">
        <v>9</v>
      </c>
      <c r="D66" s="52">
        <v>319</v>
      </c>
      <c r="E66" s="56">
        <v>38.28</v>
      </c>
      <c r="F66" s="45"/>
    </row>
    <row r="67" spans="1:21" s="46" customFormat="1" ht="17.45" customHeight="1" x14ac:dyDescent="0.3">
      <c r="A67" s="101"/>
      <c r="B67" s="69" t="s">
        <v>274</v>
      </c>
      <c r="C67" s="52">
        <v>24</v>
      </c>
      <c r="D67" s="52">
        <v>2368</v>
      </c>
      <c r="E67" s="56">
        <v>283.31858</v>
      </c>
      <c r="F67" s="45"/>
    </row>
    <row r="68" spans="1:21" s="46" customFormat="1" ht="17.45" customHeight="1" x14ac:dyDescent="0.3">
      <c r="A68" s="101"/>
      <c r="B68" s="69" t="s">
        <v>275</v>
      </c>
      <c r="C68" s="52">
        <v>66</v>
      </c>
      <c r="D68" s="52">
        <v>4604</v>
      </c>
      <c r="E68" s="56">
        <v>552.48</v>
      </c>
      <c r="F68" s="45"/>
    </row>
    <row r="69" spans="1:21" s="46" customFormat="1" ht="17.45" customHeight="1" x14ac:dyDescent="0.3">
      <c r="A69" s="101"/>
      <c r="B69" s="69" t="s">
        <v>276</v>
      </c>
      <c r="C69" s="52">
        <v>12</v>
      </c>
      <c r="D69" s="52">
        <v>290</v>
      </c>
      <c r="E69" s="56">
        <v>34.679949999999998</v>
      </c>
      <c r="F69" s="45"/>
    </row>
    <row r="70" spans="1:21" s="46" customFormat="1" ht="17.45" customHeight="1" x14ac:dyDescent="0.3">
      <c r="A70" s="101"/>
      <c r="B70" s="69" t="s">
        <v>277</v>
      </c>
      <c r="C70" s="52">
        <v>12</v>
      </c>
      <c r="D70" s="52">
        <v>1306</v>
      </c>
      <c r="E70" s="56">
        <v>155.15871000000001</v>
      </c>
      <c r="F70" s="45"/>
    </row>
    <row r="71" spans="1:21" s="46" customFormat="1" ht="17.45" customHeight="1" x14ac:dyDescent="0.3">
      <c r="A71" s="101"/>
      <c r="B71" s="69" t="s">
        <v>278</v>
      </c>
      <c r="C71" s="52">
        <v>40</v>
      </c>
      <c r="D71" s="52">
        <v>1826</v>
      </c>
      <c r="E71" s="56">
        <v>219.00022000000001</v>
      </c>
      <c r="F71" s="45"/>
    </row>
    <row r="72" spans="1:21" s="46" customFormat="1" ht="17.45" customHeight="1" x14ac:dyDescent="0.3">
      <c r="A72" s="101"/>
      <c r="B72" s="53" t="s">
        <v>117</v>
      </c>
      <c r="C72" s="50">
        <f>SUM(C62:C71)</f>
        <v>242</v>
      </c>
      <c r="D72" s="50">
        <f t="shared" ref="D72:E72" si="4">SUM(D62:D71)</f>
        <v>17399</v>
      </c>
      <c r="E72" s="55">
        <f t="shared" si="4"/>
        <v>2079.4796299999998</v>
      </c>
      <c r="F72" s="45"/>
    </row>
    <row r="73" spans="1:21" s="46" customFormat="1" ht="17.45" customHeight="1" thickBot="1" x14ac:dyDescent="0.35">
      <c r="A73" s="98" t="s">
        <v>118</v>
      </c>
      <c r="B73" s="98"/>
      <c r="C73" s="59">
        <f>C72+C61+C47+C31+C25</f>
        <v>4032</v>
      </c>
      <c r="D73" s="59">
        <f t="shared" ref="D73:E73" si="5">D72+D61+D47+D31+D25</f>
        <v>368968</v>
      </c>
      <c r="E73" s="60">
        <f t="shared" si="5"/>
        <v>44171.656999999992</v>
      </c>
      <c r="F73" s="45"/>
    </row>
    <row r="74" spans="1:21" s="46" customFormat="1" ht="17.45" customHeight="1" x14ac:dyDescent="0.3">
      <c r="A74" s="47"/>
      <c r="B74" s="24"/>
      <c r="C74" s="43"/>
      <c r="D74" s="43"/>
      <c r="E74" s="44"/>
      <c r="F74" s="45"/>
    </row>
    <row r="75" spans="1:21" ht="17.45" customHeight="1" x14ac:dyDescent="0.3">
      <c r="A75" s="32"/>
      <c r="B75" s="32"/>
      <c r="C75" s="34"/>
      <c r="D75" s="35"/>
      <c r="E75" s="36"/>
    </row>
    <row r="76" spans="1:21" s="19" customFormat="1" ht="9.6" customHeight="1" x14ac:dyDescent="0.3">
      <c r="A76" s="1" t="s">
        <v>16</v>
      </c>
      <c r="B76" s="27"/>
      <c r="C76" s="27"/>
      <c r="D76" s="27"/>
      <c r="E76" s="2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20" customFormat="1" ht="9.6" customHeight="1" x14ac:dyDescent="0.3">
      <c r="A77" s="28"/>
      <c r="B77" s="26"/>
      <c r="C77" s="3"/>
      <c r="D77" s="25"/>
      <c r="E77" s="2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18" customFormat="1" ht="9.6" customHeight="1" x14ac:dyDescent="0.3">
      <c r="A78" s="2" t="s">
        <v>36</v>
      </c>
      <c r="B78" s="26"/>
      <c r="C78" s="26"/>
      <c r="D78" s="25"/>
      <c r="E78" s="2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18" customFormat="1" ht="9.6" customHeight="1" x14ac:dyDescent="0.3">
      <c r="A79" s="3"/>
      <c r="B79" s="3"/>
      <c r="C79" s="3"/>
      <c r="D79" s="3"/>
      <c r="E79" s="3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7.100000000000001" customHeight="1" x14ac:dyDescent="0.3">
      <c r="A80" s="3"/>
      <c r="B80" s="3"/>
      <c r="C80" s="3"/>
      <c r="D80" s="3"/>
      <c r="E80" s="3"/>
    </row>
    <row r="81" spans="1:5" ht="17.100000000000001" customHeight="1" x14ac:dyDescent="0.2">
      <c r="A81"/>
      <c r="B81"/>
      <c r="C81"/>
      <c r="D81"/>
      <c r="E81"/>
    </row>
    <row r="82" spans="1:5" ht="16.149999999999999" customHeight="1" x14ac:dyDescent="0.2">
      <c r="A82"/>
      <c r="B82"/>
      <c r="C82"/>
      <c r="D82"/>
      <c r="E82"/>
    </row>
    <row r="83" spans="1:5" ht="16.149999999999999" customHeight="1" x14ac:dyDescent="0.2">
      <c r="A83"/>
      <c r="B83"/>
      <c r="C83"/>
      <c r="D83"/>
      <c r="E83"/>
    </row>
    <row r="84" spans="1:5" ht="16.149999999999999" customHeight="1" x14ac:dyDescent="0.2">
      <c r="A84"/>
      <c r="B84"/>
      <c r="C84"/>
      <c r="D84"/>
      <c r="E84"/>
    </row>
    <row r="85" spans="1:5" ht="16.149999999999999" customHeight="1" x14ac:dyDescent="0.2">
      <c r="A85"/>
      <c r="B85"/>
      <c r="C85"/>
      <c r="D85"/>
      <c r="E85"/>
    </row>
    <row r="86" spans="1:5" ht="16.149999999999999" customHeight="1" x14ac:dyDescent="0.2">
      <c r="A86"/>
      <c r="B86"/>
      <c r="C86"/>
      <c r="D86"/>
      <c r="E86"/>
    </row>
    <row r="87" spans="1:5" ht="16.149999999999999" customHeight="1" x14ac:dyDescent="0.2"/>
    <row r="88" spans="1:5" ht="16.149999999999999" customHeight="1" x14ac:dyDescent="0.2"/>
    <row r="89" spans="1:5" ht="16.149999999999999" customHeight="1" x14ac:dyDescent="0.2"/>
    <row r="90" spans="1:5" ht="16.149999999999999" customHeight="1" x14ac:dyDescent="0.2"/>
    <row r="91" spans="1:5" ht="16.149999999999999" customHeight="1" x14ac:dyDescent="0.2"/>
    <row r="92" spans="1:5" ht="16.149999999999999" customHeight="1" x14ac:dyDescent="0.2"/>
  </sheetData>
  <mergeCells count="11">
    <mergeCell ref="A8:A10"/>
    <mergeCell ref="B8:B10"/>
    <mergeCell ref="C8:C10"/>
    <mergeCell ref="D8:D10"/>
    <mergeCell ref="E8:E10"/>
    <mergeCell ref="A73:B73"/>
    <mergeCell ref="A11:A25"/>
    <mergeCell ref="A26:A31"/>
    <mergeCell ref="A32:A47"/>
    <mergeCell ref="A48:A61"/>
    <mergeCell ref="A62:A72"/>
  </mergeCells>
  <phoneticPr fontId="1" type="noConversion"/>
  <pageMargins left="0.31496062992125984" right="0.39370078740157483" top="1.1811023622047245" bottom="0.78740157480314965" header="0.51181102362204722" footer="0.51181102362204722"/>
  <pageSetup paperSize="9" scale="99" fitToHeight="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AD40"/>
  <sheetViews>
    <sheetView showGridLines="0" zoomScale="80" zoomScaleNormal="80" workbookViewId="0"/>
  </sheetViews>
  <sheetFormatPr defaultColWidth="10.28515625" defaultRowHeight="17.100000000000001" customHeight="1" x14ac:dyDescent="0.3"/>
  <cols>
    <col min="1" max="1" width="15.28515625" style="23" customWidth="1"/>
    <col min="2" max="2" width="32" style="23" bestFit="1" customWidth="1"/>
    <col min="3" max="3" width="20.28515625" style="42" customWidth="1"/>
    <col min="4" max="4" width="16.140625" style="23" customWidth="1"/>
    <col min="5" max="5" width="16" style="23" customWidth="1"/>
    <col min="6" max="8" width="10.28515625" style="31" customWidth="1"/>
    <col min="9" max="10" width="12.85546875" style="23" customWidth="1"/>
    <col min="11" max="11" width="14.140625" style="23" customWidth="1"/>
    <col min="12" max="17" width="10.28515625" style="3" customWidth="1"/>
    <col min="18" max="22" width="10.28515625" style="3"/>
    <col min="23" max="30" width="10.28515625" style="3" customWidth="1"/>
    <col min="31" max="31" width="10.28515625" style="23" customWidth="1"/>
    <col min="32" max="16384" width="10.28515625" style="23"/>
  </cols>
  <sheetData>
    <row r="2" spans="1:30" ht="17.100000000000001" customHeight="1" thickBot="1" x14ac:dyDescent="0.35"/>
    <row r="3" spans="1:30" s="22" customFormat="1" ht="15.6" customHeight="1" thickTop="1" thickBot="1" x14ac:dyDescent="0.35">
      <c r="A3" s="9" t="s">
        <v>32</v>
      </c>
      <c r="B3" s="10"/>
      <c r="C3" s="38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3" customFormat="1" ht="15.6" customHeight="1" thickTop="1" thickBot="1" x14ac:dyDescent="0.35">
      <c r="A4" s="9" t="s">
        <v>31</v>
      </c>
      <c r="C4" s="40"/>
      <c r="D4" s="15"/>
    </row>
    <row r="5" spans="1:30" s="3" customFormat="1" ht="15.6" customHeight="1" thickTop="1" thickBot="1" x14ac:dyDescent="0.35">
      <c r="C5" s="40"/>
    </row>
    <row r="6" spans="1:30" s="3" customFormat="1" ht="15.6" customHeight="1" thickTop="1" thickBot="1" x14ac:dyDescent="0.35">
      <c r="A6" s="16" t="s">
        <v>5</v>
      </c>
      <c r="C6" s="41"/>
      <c r="D6" s="16"/>
      <c r="E6" s="15"/>
    </row>
    <row r="7" spans="1:30" s="3" customFormat="1" ht="15.6" customHeight="1" thickTop="1" thickBot="1" x14ac:dyDescent="0.35">
      <c r="C7" s="40"/>
    </row>
    <row r="8" spans="1:30" ht="17.100000000000001" customHeight="1" thickTop="1" x14ac:dyDescent="0.3">
      <c r="A8" s="92" t="s">
        <v>0</v>
      </c>
      <c r="B8" s="86" t="s">
        <v>15</v>
      </c>
      <c r="C8" s="95" t="s">
        <v>33</v>
      </c>
      <c r="D8" s="89" t="s">
        <v>34</v>
      </c>
      <c r="E8" s="83" t="s">
        <v>35</v>
      </c>
      <c r="F8" s="3"/>
      <c r="G8" s="3"/>
      <c r="H8" s="3"/>
      <c r="I8" s="3"/>
      <c r="J8" s="3"/>
      <c r="K8" s="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17.100000000000001" customHeight="1" x14ac:dyDescent="0.3">
      <c r="A9" s="93"/>
      <c r="B9" s="87"/>
      <c r="C9" s="96"/>
      <c r="D9" s="90"/>
      <c r="E9" s="84"/>
      <c r="F9" s="3"/>
      <c r="G9" s="3"/>
      <c r="H9" s="3"/>
      <c r="I9" s="3"/>
      <c r="J9" s="3"/>
      <c r="K9" s="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1:30" ht="17.100000000000001" customHeight="1" x14ac:dyDescent="0.3">
      <c r="A10" s="93"/>
      <c r="B10" s="87"/>
      <c r="C10" s="96"/>
      <c r="D10" s="90"/>
      <c r="E10" s="84"/>
      <c r="F10" s="3"/>
      <c r="G10" s="3"/>
      <c r="H10" s="3"/>
      <c r="I10" s="3"/>
      <c r="J10" s="3"/>
      <c r="K10" s="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 s="68" customFormat="1" ht="16.149999999999999" customHeight="1" x14ac:dyDescent="0.3">
      <c r="A11" s="99" t="s">
        <v>1</v>
      </c>
      <c r="B11" s="69" t="s">
        <v>279</v>
      </c>
      <c r="C11" s="58">
        <v>4</v>
      </c>
      <c r="D11" s="52">
        <v>38</v>
      </c>
      <c r="E11" s="56">
        <v>4.5599999999999996</v>
      </c>
    </row>
    <row r="12" spans="1:30" s="68" customFormat="1" ht="16.149999999999999" customHeight="1" x14ac:dyDescent="0.3">
      <c r="A12" s="99"/>
      <c r="B12" s="69" t="s">
        <v>280</v>
      </c>
      <c r="C12" s="58">
        <v>49</v>
      </c>
      <c r="D12" s="52">
        <v>1142</v>
      </c>
      <c r="E12" s="56">
        <v>136.93199999999999</v>
      </c>
    </row>
    <row r="13" spans="1:30" s="68" customFormat="1" ht="16.149999999999999" customHeight="1" x14ac:dyDescent="0.3">
      <c r="A13" s="99"/>
      <c r="B13" s="69" t="s">
        <v>281</v>
      </c>
      <c r="C13" s="58">
        <v>7</v>
      </c>
      <c r="D13" s="52">
        <v>439</v>
      </c>
      <c r="E13" s="56">
        <v>52.68</v>
      </c>
    </row>
    <row r="14" spans="1:30" s="68" customFormat="1" ht="16.149999999999999" customHeight="1" x14ac:dyDescent="0.3">
      <c r="A14" s="99"/>
      <c r="B14" s="69" t="s">
        <v>282</v>
      </c>
      <c r="C14" s="58" t="s">
        <v>292</v>
      </c>
      <c r="D14" s="52">
        <v>82</v>
      </c>
      <c r="E14" s="56">
        <v>9.84</v>
      </c>
    </row>
    <row r="15" spans="1:30" s="68" customFormat="1" ht="16.149999999999999" customHeight="1" x14ac:dyDescent="0.3">
      <c r="A15" s="99"/>
      <c r="B15" s="69" t="s">
        <v>283</v>
      </c>
      <c r="C15" s="58" t="s">
        <v>292</v>
      </c>
      <c r="D15" s="52">
        <v>103</v>
      </c>
      <c r="E15" s="56">
        <v>12.36</v>
      </c>
    </row>
    <row r="16" spans="1:30" s="68" customFormat="1" ht="16.149999999999999" customHeight="1" x14ac:dyDescent="0.3">
      <c r="A16" s="99"/>
      <c r="B16" s="69" t="s">
        <v>284</v>
      </c>
      <c r="C16" s="58">
        <v>39</v>
      </c>
      <c r="D16" s="52">
        <v>485</v>
      </c>
      <c r="E16" s="56">
        <v>58.079940000000001</v>
      </c>
    </row>
    <row r="17" spans="1:30" s="68" customFormat="1" ht="16.149999999999999" customHeight="1" x14ac:dyDescent="0.3">
      <c r="A17" s="99"/>
      <c r="B17" s="69" t="s">
        <v>285</v>
      </c>
      <c r="C17" s="58">
        <v>7</v>
      </c>
      <c r="D17" s="52">
        <v>57</v>
      </c>
      <c r="E17" s="56">
        <v>6.84</v>
      </c>
    </row>
    <row r="18" spans="1:30" s="68" customFormat="1" ht="16.149999999999999" customHeight="1" x14ac:dyDescent="0.3">
      <c r="A18" s="99"/>
      <c r="B18" s="69" t="s">
        <v>286</v>
      </c>
      <c r="C18" s="58">
        <v>18</v>
      </c>
      <c r="D18" s="52">
        <v>463</v>
      </c>
      <c r="E18" s="56">
        <v>55.56</v>
      </c>
    </row>
    <row r="19" spans="1:30" s="68" customFormat="1" ht="16.149999999999999" customHeight="1" x14ac:dyDescent="0.3">
      <c r="A19" s="99"/>
      <c r="B19" s="69" t="s">
        <v>287</v>
      </c>
      <c r="C19" s="58" t="s">
        <v>292</v>
      </c>
      <c r="D19" s="52">
        <v>2</v>
      </c>
      <c r="E19" s="56">
        <v>0.24</v>
      </c>
    </row>
    <row r="20" spans="1:30" s="68" customFormat="1" ht="16.149999999999999" customHeight="1" x14ac:dyDescent="0.3">
      <c r="A20" s="99"/>
      <c r="B20" s="69" t="s">
        <v>288</v>
      </c>
      <c r="C20" s="58">
        <v>14</v>
      </c>
      <c r="D20" s="52">
        <v>212</v>
      </c>
      <c r="E20" s="56">
        <v>23.280180000000001</v>
      </c>
    </row>
    <row r="21" spans="1:30" s="68" customFormat="1" ht="16.149999999999999" customHeight="1" x14ac:dyDescent="0.3">
      <c r="A21" s="99"/>
      <c r="B21" s="69" t="s">
        <v>289</v>
      </c>
      <c r="C21" s="58">
        <v>40</v>
      </c>
      <c r="D21" s="52">
        <v>707</v>
      </c>
      <c r="E21" s="56">
        <v>82.068399999999997</v>
      </c>
    </row>
    <row r="22" spans="1:30" s="68" customFormat="1" ht="16.149999999999999" customHeight="1" x14ac:dyDescent="0.3">
      <c r="A22" s="99"/>
      <c r="B22" s="69" t="s">
        <v>290</v>
      </c>
      <c r="C22" s="58" t="s">
        <v>292</v>
      </c>
      <c r="D22" s="52">
        <v>22</v>
      </c>
      <c r="E22" s="56">
        <v>2.64</v>
      </c>
    </row>
    <row r="23" spans="1:30" s="68" customFormat="1" ht="16.149999999999999" customHeight="1" x14ac:dyDescent="0.3">
      <c r="A23" s="99"/>
      <c r="B23" s="69" t="s">
        <v>291</v>
      </c>
      <c r="C23" s="58">
        <v>20</v>
      </c>
      <c r="D23" s="52">
        <v>507</v>
      </c>
      <c r="E23" s="56">
        <v>60.84</v>
      </c>
    </row>
    <row r="24" spans="1:30" s="68" customFormat="1" ht="16.149999999999999" customHeight="1" x14ac:dyDescent="0.3">
      <c r="A24" s="99"/>
      <c r="B24" s="53" t="s">
        <v>117</v>
      </c>
      <c r="C24" s="50">
        <v>206</v>
      </c>
      <c r="D24" s="50">
        <v>4259</v>
      </c>
      <c r="E24" s="55">
        <v>505.92052000000001</v>
      </c>
    </row>
    <row r="25" spans="1:30" s="68" customFormat="1" ht="16.149999999999999" customHeight="1" thickBot="1" x14ac:dyDescent="0.35">
      <c r="A25" s="98" t="s">
        <v>118</v>
      </c>
      <c r="B25" s="98"/>
      <c r="C25" s="59">
        <v>206</v>
      </c>
      <c r="D25" s="59">
        <v>4259</v>
      </c>
      <c r="E25" s="60">
        <v>505.92052000000001</v>
      </c>
      <c r="H25" s="54"/>
    </row>
    <row r="26" spans="1:30" s="3" customFormat="1" ht="16.149999999999999" customHeight="1" x14ac:dyDescent="0.3">
      <c r="A26" s="1"/>
      <c r="B26" s="24"/>
      <c r="F26" s="31"/>
      <c r="G26" s="31"/>
      <c r="H26" s="31"/>
      <c r="I26" s="23"/>
      <c r="J26" s="23"/>
      <c r="K26" s="23"/>
    </row>
    <row r="27" spans="1:30" s="27" customFormat="1" ht="9.6" customHeight="1" x14ac:dyDescent="0.3">
      <c r="A27" s="1" t="s">
        <v>16</v>
      </c>
      <c r="B27" s="26"/>
      <c r="C27" s="26"/>
      <c r="D27" s="25"/>
      <c r="E27" s="26"/>
      <c r="F27" s="31"/>
      <c r="G27" s="31"/>
      <c r="H27" s="31"/>
      <c r="I27" s="23"/>
      <c r="J27" s="23"/>
      <c r="K27" s="2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s="26" customFormat="1" ht="9.6" customHeight="1" x14ac:dyDescent="0.3">
      <c r="A28" s="28"/>
      <c r="B28" s="3"/>
      <c r="C28" s="3"/>
      <c r="D28" s="3"/>
      <c r="E28" s="3"/>
      <c r="F28" s="31"/>
      <c r="G28" s="31"/>
      <c r="H28" s="31"/>
      <c r="I28" s="23"/>
      <c r="J28" s="23"/>
      <c r="K28" s="2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s="26" customFormat="1" ht="9.6" customHeight="1" x14ac:dyDescent="0.3">
      <c r="A29" s="2" t="s">
        <v>36</v>
      </c>
      <c r="B29" s="13"/>
      <c r="C29" s="13"/>
      <c r="D29" s="13"/>
      <c r="E29" s="13"/>
      <c r="F29" s="31"/>
      <c r="G29" s="31"/>
      <c r="H29" s="31"/>
      <c r="I29" s="23"/>
      <c r="J29" s="23"/>
      <c r="K29" s="2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s="3" customFormat="1" ht="16.149999999999999" customHeight="1" x14ac:dyDescent="0.3">
      <c r="A30"/>
      <c r="B30"/>
      <c r="C30"/>
      <c r="D30"/>
      <c r="E30"/>
      <c r="F30" s="31"/>
      <c r="G30" s="31"/>
      <c r="H30" s="31"/>
      <c r="I30" s="23"/>
      <c r="J30" s="23"/>
      <c r="K30" s="23"/>
    </row>
    <row r="31" spans="1:30" ht="16.149999999999999" customHeight="1" x14ac:dyDescent="0.3">
      <c r="A31" s="3"/>
      <c r="B31" s="22"/>
      <c r="D31" s="22"/>
      <c r="E31" s="22"/>
    </row>
    <row r="32" spans="1:30" ht="16.149999999999999" customHeight="1" x14ac:dyDescent="0.3">
      <c r="A32" s="2"/>
      <c r="B32" s="7"/>
      <c r="D32" s="30"/>
      <c r="E32" s="7"/>
    </row>
    <row r="33" spans="1:5" ht="16.149999999999999" customHeight="1" x14ac:dyDescent="0.3">
      <c r="A33" s="3"/>
      <c r="B33" s="3"/>
      <c r="C33" s="40"/>
      <c r="D33" s="3"/>
      <c r="E33" s="3"/>
    </row>
    <row r="34" spans="1:5" ht="16.149999999999999" customHeight="1" x14ac:dyDescent="0.3">
      <c r="A34" s="3"/>
      <c r="B34" s="3"/>
      <c r="C34" s="40"/>
      <c r="D34" s="3"/>
      <c r="E34" s="3"/>
    </row>
    <row r="35" spans="1:5" ht="16.149999999999999" customHeight="1" x14ac:dyDescent="0.3">
      <c r="A35" s="3"/>
      <c r="B35" s="3"/>
      <c r="C35" s="40"/>
      <c r="D35" s="3"/>
      <c r="E35" s="3"/>
    </row>
    <row r="36" spans="1:5" ht="16.149999999999999" customHeight="1" x14ac:dyDescent="0.3"/>
    <row r="37" spans="1:5" ht="16.149999999999999" customHeight="1" x14ac:dyDescent="0.3"/>
    <row r="38" spans="1:5" ht="16.149999999999999" customHeight="1" x14ac:dyDescent="0.3"/>
    <row r="39" spans="1:5" ht="16.149999999999999" customHeight="1" x14ac:dyDescent="0.3"/>
    <row r="40" spans="1:5" ht="16.149999999999999" customHeight="1" x14ac:dyDescent="0.3"/>
  </sheetData>
  <mergeCells count="7">
    <mergeCell ref="A11:A24"/>
    <mergeCell ref="A25:B25"/>
    <mergeCell ref="C8:C10"/>
    <mergeCell ref="D8:D10"/>
    <mergeCell ref="E8:E10"/>
    <mergeCell ref="A8:A10"/>
    <mergeCell ref="B8:B10"/>
  </mergeCells>
  <phoneticPr fontId="1" type="noConversion"/>
  <pageMargins left="0.31496062992125984" right="0.39370078740157483" top="1.1811023622047245" bottom="0.78740157480314965" header="0.51181102362204722" footer="0.51181102362204722"/>
  <pageSetup paperSize="9" scale="98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NORTE</vt:lpstr>
      <vt:lpstr>CENTRO</vt:lpstr>
      <vt:lpstr>AM LISBOA</vt:lpstr>
      <vt:lpstr>ALENTEJO</vt:lpstr>
      <vt:lpstr>ALGARVE</vt:lpstr>
      <vt:lpstr>NORTE!Área_de_Impressão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2020-04-07T12:00:29Z</cp:lastPrinted>
  <dcterms:created xsi:type="dcterms:W3CDTF">2005-06-07T10:28:49Z</dcterms:created>
  <dcterms:modified xsi:type="dcterms:W3CDTF">2020-05-08T10:27:30Z</dcterms:modified>
</cp:coreProperties>
</file>