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sferr\ifap.pt\GPE APEP - General\PEDIDOS\Sandra\_MZD_2018_retificações_portal\"/>
    </mc:Choice>
  </mc:AlternateContent>
  <bookViews>
    <workbookView xWindow="-15" yWindow="4365" windowWidth="15150" windowHeight="4335" tabRatio="869" activeTab="5"/>
  </bookViews>
  <sheets>
    <sheet name="AZDZMT_NUTS_II_NORTE" sheetId="1" r:id="rId1"/>
    <sheet name="AZDZMT_NUTS_II_CENTRO" sheetId="2" r:id="rId2"/>
    <sheet name="AZDZMT_NUTS_II_AR_M_LX" sheetId="3" r:id="rId3"/>
    <sheet name="AZDZMT_NUTS_II_ALENTEJ" sheetId="4" r:id="rId4"/>
    <sheet name="AZDZMT_NUTS_II_ALGARVE" sheetId="5" r:id="rId5"/>
    <sheet name="AZDZMT_NUTS_II_TOTAL" sheetId="6" r:id="rId6"/>
  </sheets>
  <definedNames>
    <definedName name="_xlnm.Print_Area" localSheetId="3">AZDZMT_NUTS_II_ALENTEJ!$A$1:$E$58</definedName>
    <definedName name="_xlnm.Print_Area" localSheetId="4">AZDZMT_NUTS_II_ALGARVE!$A$1:$E$29</definedName>
    <definedName name="_xlnm.Print_Area" localSheetId="2">AZDZMT_NUTS_II_AR_M_LX!$A$1:$E$20</definedName>
    <definedName name="_xlnm.Print_Area" localSheetId="1">AZDZMT_NUTS_II_CENTRO!$A$1:$E$92</definedName>
    <definedName name="_xlnm.Print_Area" localSheetId="0">AZDZMT_NUTS_II_NORTE!$A$1:$E$101</definedName>
    <definedName name="_xlnm.Print_Area" localSheetId="5">AZDZMT_NUTS_II_TOTAL!$A$1:$F$14</definedName>
  </definedNames>
  <calcPr calcId="152511"/>
</workbook>
</file>

<file path=xl/calcChain.xml><?xml version="1.0" encoding="utf-8"?>
<calcChain xmlns="http://schemas.openxmlformats.org/spreadsheetml/2006/main">
  <c r="F222" i="6" l="1"/>
  <c r="E222" i="6"/>
  <c r="D222" i="6"/>
  <c r="F211" i="6"/>
  <c r="E211" i="6"/>
  <c r="D211" i="6"/>
  <c r="F204" i="6"/>
  <c r="E204" i="6"/>
  <c r="D204" i="6"/>
  <c r="F199" i="6"/>
  <c r="E199" i="6"/>
  <c r="D199" i="6"/>
  <c r="F185" i="6"/>
  <c r="E185" i="6"/>
  <c r="D185" i="6"/>
  <c r="D50" i="4"/>
  <c r="D39" i="4"/>
  <c r="D32" i="4"/>
  <c r="D27" i="4"/>
  <c r="D13" i="4"/>
  <c r="F95" i="6"/>
  <c r="E95" i="6"/>
  <c r="D95" i="6"/>
  <c r="D96" i="6" s="1"/>
  <c r="F85" i="6"/>
  <c r="E85" i="6"/>
  <c r="D85" i="6"/>
  <c r="F65" i="6"/>
  <c r="E65" i="6"/>
  <c r="D65" i="6"/>
  <c r="F53" i="6"/>
  <c r="E53" i="6"/>
  <c r="D53" i="6"/>
  <c r="F46" i="6"/>
  <c r="E46" i="6"/>
  <c r="D46" i="6"/>
  <c r="F33" i="6"/>
  <c r="E33" i="6"/>
  <c r="D33" i="6"/>
  <c r="F26" i="6"/>
  <c r="E26" i="6"/>
  <c r="D26" i="6"/>
  <c r="F19" i="6"/>
  <c r="E19" i="6"/>
  <c r="D19" i="6"/>
  <c r="E95" i="1"/>
  <c r="D95" i="1"/>
  <c r="C95" i="1"/>
  <c r="C96" i="1" s="1"/>
  <c r="E85" i="1"/>
  <c r="D85" i="1"/>
  <c r="C85" i="1"/>
  <c r="E65" i="1"/>
  <c r="D65" i="1"/>
  <c r="C65" i="1"/>
  <c r="E53" i="1"/>
  <c r="D53" i="1"/>
  <c r="C53" i="1"/>
  <c r="E46" i="1"/>
  <c r="D46" i="1"/>
  <c r="C46" i="1"/>
  <c r="E33" i="1"/>
  <c r="D33" i="1"/>
  <c r="C33" i="1"/>
  <c r="E26" i="1"/>
  <c r="D26" i="1"/>
  <c r="C26" i="1"/>
  <c r="E19" i="1"/>
  <c r="D19" i="1"/>
  <c r="C19" i="1"/>
  <c r="E96" i="6" l="1"/>
  <c r="F96" i="6"/>
  <c r="D223" i="6"/>
  <c r="E223" i="6"/>
  <c r="F223" i="6"/>
  <c r="D51" i="4"/>
  <c r="E96" i="1"/>
  <c r="D96" i="1"/>
  <c r="F240" i="6"/>
  <c r="E240" i="6"/>
  <c r="D240" i="6"/>
  <c r="F180" i="6"/>
  <c r="E180" i="6"/>
  <c r="D180" i="6"/>
  <c r="F174" i="6"/>
  <c r="E174" i="6"/>
  <c r="D174" i="6"/>
  <c r="F158" i="6"/>
  <c r="E158" i="6"/>
  <c r="D158" i="6"/>
  <c r="F147" i="6"/>
  <c r="E147" i="6"/>
  <c r="D147" i="6"/>
  <c r="F140" i="6"/>
  <c r="E140" i="6"/>
  <c r="D140" i="6"/>
  <c r="F125" i="6"/>
  <c r="E125" i="6"/>
  <c r="D125" i="6"/>
  <c r="F119" i="6"/>
  <c r="E119" i="6"/>
  <c r="D119" i="6"/>
  <c r="F104" i="6"/>
  <c r="E104" i="6"/>
  <c r="D104" i="6"/>
  <c r="E50" i="4"/>
  <c r="C50" i="4"/>
  <c r="C51" i="4" s="1"/>
  <c r="E39" i="4"/>
  <c r="C39" i="4"/>
  <c r="E32" i="4"/>
  <c r="C32" i="4"/>
  <c r="E27" i="4"/>
  <c r="C27" i="4"/>
  <c r="E13" i="4"/>
  <c r="C13" i="4"/>
  <c r="E25" i="5"/>
  <c r="D25" i="5"/>
  <c r="C25" i="5"/>
  <c r="D13" i="3"/>
  <c r="E13" i="3"/>
  <c r="C13" i="3"/>
  <c r="E86" i="2"/>
  <c r="D86" i="2"/>
  <c r="C86" i="2"/>
  <c r="C87" i="2" s="1"/>
  <c r="E70" i="2"/>
  <c r="D70" i="2"/>
  <c r="C70" i="2"/>
  <c r="E59" i="2"/>
  <c r="D59" i="2"/>
  <c r="C59" i="2"/>
  <c r="E52" i="2"/>
  <c r="D52" i="2"/>
  <c r="C52" i="2"/>
  <c r="E37" i="2"/>
  <c r="D37" i="2"/>
  <c r="C37" i="2"/>
  <c r="E31" i="2"/>
  <c r="D31" i="2"/>
  <c r="C31" i="2"/>
  <c r="E16" i="2"/>
  <c r="D16" i="2"/>
  <c r="C16" i="2"/>
  <c r="E87" i="2" l="1"/>
  <c r="E51" i="4"/>
  <c r="D87" i="2"/>
  <c r="E175" i="6"/>
  <c r="E241" i="6" s="1"/>
  <c r="D175" i="6"/>
  <c r="D241" i="6" s="1"/>
  <c r="F175" i="6"/>
  <c r="F241" i="6" s="1"/>
</calcChain>
</file>

<file path=xl/sharedStrings.xml><?xml version="1.0" encoding="utf-8"?>
<sst xmlns="http://schemas.openxmlformats.org/spreadsheetml/2006/main" count="570" uniqueCount="246">
  <si>
    <t>Zonas de Montanha</t>
  </si>
  <si>
    <t xml:space="preserve">Fonte: IFAP - GPE </t>
  </si>
  <si>
    <t>NUTS II - NORTE</t>
  </si>
  <si>
    <t>NUTS II - CENTRO</t>
  </si>
  <si>
    <t>NUTS II - ÁREA METROPOLITANA DE LISBOA</t>
  </si>
  <si>
    <t>NUTS II - ALENTEJO</t>
  </si>
  <si>
    <t>NUTS II - ALGARVE</t>
  </si>
  <si>
    <t>NUTS II</t>
  </si>
  <si>
    <t>NUTS III</t>
  </si>
  <si>
    <t>CONCELHO</t>
  </si>
  <si>
    <t>ALTO MINHO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</si>
  <si>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</si>
  <si>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</si>
  <si>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</si>
  <si>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</si>
  <si>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</si>
  <si>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</si>
  <si>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</si>
  <si>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</si>
  <si>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</si>
  <si>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</si>
  <si>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SUB-TOTAL</t>
  </si>
  <si>
    <t>CAVADO</t>
  </si>
  <si>
    <t>AMARES</t>
  </si>
  <si>
    <t>BARCELOS</t>
  </si>
  <si>
    <t>BRAGA</t>
  </si>
  <si>
    <t>ESPOSENDE</t>
  </si>
  <si>
    <t>TERRAS DE BOURO</t>
  </si>
  <si>
    <t>VILA VERDE</t>
  </si>
  <si>
    <t>AVE</t>
  </si>
  <si>
    <t>CABECEIRAS DE BASTO</t>
  </si>
  <si>
    <t>FAFE</t>
  </si>
  <si>
    <t>GUIMARAES</t>
  </si>
  <si>
    <t>MONDIM DE BASTO</t>
  </si>
  <si>
    <t>POVOA DE LANHOSO</t>
  </si>
  <si>
    <t>VIEIRA DO MINHO</t>
  </si>
  <si>
    <t>ÁREA METROPOLITANA DO PORTO</t>
  </si>
  <si>
    <t>AROUCA</t>
  </si>
  <si>
    <t>GONDOMAR</t>
  </si>
  <si>
    <t>MAIA</t>
  </si>
  <si>
    <t>MATOSINHOS</t>
  </si>
  <si>
    <t>OLIVEIRA DE AZEMEIS</t>
  </si>
  <si>
    <t>PAREDES</t>
  </si>
  <si>
    <t>SANTA MARIA DA FEIRA</t>
  </si>
  <si>
    <t>SANTO TIRSO</t>
  </si>
  <si>
    <t>TROFA</t>
  </si>
  <si>
    <t>VALE DE CAMBRA</t>
  </si>
  <si>
    <t>VALONGO</t>
  </si>
  <si>
    <t>VILA DO CONDE</t>
  </si>
  <si>
    <t>ALTO TAMEGA</t>
  </si>
  <si>
    <t>BOTICAS</t>
  </si>
  <si>
    <t>CHAVES</t>
  </si>
  <si>
    <t>MONTALEGRE</t>
  </si>
  <si>
    <t>RIBEIRA DE PENA</t>
  </si>
  <si>
    <t>VALPACOS</t>
  </si>
  <si>
    <t>VILA POUCA DE AGUIAR</t>
  </si>
  <si>
    <t>TAMEGA E SOUSA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</si>
  <si>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</si>
  <si>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</si>
  <si>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</si>
  <si>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</si>
  <si>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</si>
  <si>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</si>
  <si>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</si>
  <si>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</si>
  <si>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</si>
  <si>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</si>
  <si>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</si>
  <si>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DOURO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</si>
  <si>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</si>
  <si>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</si>
  <si>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</si>
  <si>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</si>
  <si>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</si>
  <si>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</si>
  <si>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</si>
  <si>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</si>
  <si>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</si>
  <si>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</si>
  <si>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</si>
  <si>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</si>
  <si>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</si>
  <si>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</si>
  <si>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</si>
  <si>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</si>
  <si>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</si>
  <si>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</si>
  <si>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</si>
  <si>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TERRAS DE TRÁS-OS-MONTES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</si>
  <si>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</si>
  <si>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</si>
  <si>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</si>
  <si>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</si>
  <si>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</si>
  <si>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</si>
  <si>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</si>
  <si>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</si>
  <si>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</si>
  <si>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TOTAL</t>
  </si>
  <si>
    <t>REGIÃO DE AVEIRO</t>
  </si>
  <si>
    <t>AGUEDA</t>
  </si>
  <si>
    <t>ALBERGARIA-A-VELHA</t>
  </si>
  <si>
    <t>ANADIA</t>
  </si>
  <si>
    <t>SEVER DO VOUGA</t>
  </si>
  <si>
    <t>REGIÃO DE COIMBRA</t>
  </si>
  <si>
    <t>ARGANIL</t>
  </si>
  <si>
    <t>COIMBRA</t>
  </si>
  <si>
    <t>GOIS</t>
  </si>
  <si>
    <t>LOUSA</t>
  </si>
  <si>
    <t>MIRANDA DO CORVO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</si>
  <si>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</si>
  <si>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</si>
  <si>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</si>
  <si>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</si>
  <si>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</si>
  <si>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</si>
  <si>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</si>
  <si>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</si>
  <si>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REGIÃO DE LEIRIA</t>
  </si>
  <si>
    <t>ALVAIAZERE</t>
  </si>
  <si>
    <t>ANSIAO</t>
  </si>
  <si>
    <t>CASTANHEIRA DE PERA</t>
  </si>
  <si>
    <t>FIGUEIRO DOS VINHOS</t>
  </si>
  <si>
    <t>PEDROGAO GRANDE</t>
  </si>
  <si>
    <t>VISEU DÃO-LAFÕES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</si>
  <si>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</si>
  <si>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</si>
  <si>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</si>
  <si>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</si>
  <si>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</si>
  <si>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</si>
  <si>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</si>
  <si>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</si>
  <si>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</si>
  <si>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</si>
  <si>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</si>
  <si>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</si>
  <si>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</si>
  <si>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</si>
  <si>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BEIRA BAIXA</t>
  </si>
  <si>
    <t>CASTELO BRANCO</t>
  </si>
  <si>
    <t>IDANHA-A-NOVA</t>
  </si>
  <si>
    <t>OLEIROS</t>
  </si>
  <si>
    <t>PENAMACOR</t>
  </si>
  <si>
    <t>PROENCA-A-NOVA</t>
  </si>
  <si>
    <t>VILA VELHA DE RODAO</t>
  </si>
  <si>
    <t>MÉDIO TEJO</t>
  </si>
  <si>
    <t>ABRANTES</t>
  </si>
  <si>
    <t>FERREIRA DO ZEZERE</t>
  </si>
  <si>
    <t>MACAO</t>
  </si>
  <si>
    <t>SARDOAL</t>
  </si>
  <si>
    <t>SERTA</t>
  </si>
  <si>
    <t>TOMAR</t>
  </si>
  <si>
    <t>TORRES NOVAS</t>
  </si>
  <si>
    <t>VILA DE REI</t>
  </si>
  <si>
    <t>VILA NOVA DA BARQUINHA</t>
  </si>
  <si>
    <t>BEIRAS E SERRA DA ESTRELA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</si>
  <si>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</si>
  <si>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</si>
  <si>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</si>
  <si>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</si>
  <si>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</si>
  <si>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</si>
  <si>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</si>
  <si>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</si>
  <si>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</si>
  <si>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</si>
  <si>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</si>
  <si>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</si>
  <si>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</si>
  <si>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</si>
  <si>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</si>
  <si>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ÁREA METROPOLITANA DE LISBOA</t>
  </si>
  <si>
    <t>LOURES</t>
  </si>
  <si>
    <t>MONTIJO</t>
  </si>
  <si>
    <t>PALMELA</t>
  </si>
  <si>
    <t>ALENTEJO LITORAL</t>
  </si>
  <si>
    <t>ALCACER DO SAL</t>
  </si>
  <si>
    <t>GRANDOLA</t>
  </si>
  <si>
    <t>ODEMIRA</t>
  </si>
  <si>
    <t>SANTIAGO DO CACEM</t>
  </si>
  <si>
    <t>BAIXO ALENTEJO</t>
  </si>
  <si>
    <t>ALJUSTREL</t>
  </si>
  <si>
    <t>ALMODOVAR</t>
  </si>
  <si>
    <t>ALVITO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</si>
  <si>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</si>
  <si>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</si>
  <si>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</si>
  <si>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</si>
  <si>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</si>
  <si>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</si>
  <si>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</si>
  <si>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</si>
  <si>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</si>
  <si>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LEZIRIA DO TEJO</t>
  </si>
  <si>
    <t>CHAMUSCA</t>
  </si>
  <si>
    <t>CORUCHE</t>
  </si>
  <si>
    <t>GOLEGA</t>
  </si>
  <si>
    <t>ALTO ALENTEJO</t>
  </si>
  <si>
    <t>GAVIAO</t>
  </si>
  <si>
    <t>NISA</t>
  </si>
  <si>
    <t>SOUSEL</t>
  </si>
  <si>
    <t>ALENTEJO CENTRAL</t>
  </si>
  <si>
    <t>ARRAIOLOS</t>
  </si>
  <si>
    <t>BORBA</t>
  </si>
  <si>
    <t>ESTREMOZ</t>
  </si>
  <si>
    <t>MONTEMOR-O-NOVO</t>
  </si>
  <si>
    <t>MORA</t>
  </si>
  <si>
    <t>MOURAO</t>
  </si>
  <si>
    <t>VIANA DO ALENTEJO</t>
  </si>
  <si>
    <t>ALGARVE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</si>
  <si>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</si>
  <si>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</si>
  <si>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</si>
  <si>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</si>
  <si>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</si>
  <si>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</si>
  <si>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</si>
  <si>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</si>
  <si>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</si>
  <si>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</si>
  <si>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</si>
  <si>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</si>
  <si>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</si>
  <si>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</si>
  <si>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</si>
  <si>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</si>
  <si>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NUTS II - TOTAL</t>
  </si>
  <si>
    <t>OESTE</t>
  </si>
  <si>
    <t>OBIDOS</t>
  </si>
  <si>
    <t>OVAR</t>
  </si>
  <si>
    <t>SANTAREM</t>
  </si>
  <si>
    <t>AVIS</t>
  </si>
  <si>
    <t>SETUBAL</t>
  </si>
  <si>
    <t>Manutenção da Atividade Agrícola em Zonas Desfavorecidas</t>
  </si>
  <si>
    <t>MEALHADA</t>
  </si>
  <si>
    <t>ALCANENA</t>
  </si>
  <si>
    <t>CASTELO DE VIDE</t>
  </si>
  <si>
    <t>PONTE DE SOR</t>
  </si>
  <si>
    <t>ALANDROAL</t>
  </si>
  <si>
    <t>REDONDO</t>
  </si>
  <si>
    <t>VENDAS NOVAS</t>
  </si>
  <si>
    <t>DADOS DE PAGAMENTOS PU 2018</t>
  </si>
  <si>
    <t>Beneficiários Pagos (n.º)</t>
  </si>
  <si>
    <t>Superficie Paga (ha)</t>
  </si>
  <si>
    <t>Montante Pago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</si>
</sst>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name val="Arial"/>
      <family val="2"/>
    </font>
    <font>
      <b/>
      <sz val="8"/>
      <color indexed="32"/>
      <name val="Trebuchet MS"/>
      <family val="2"/>
    </font>
    <font>
      <b/>
      <sz val="8"/>
      <color theme="0"/>
      <name val="Trebuchet MS"/>
      <family val="2"/>
    </font>
    <font>
      <b/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</fills>
  <borders count="36">
    <border>
      <left/>
      <right/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 style="thin">
        <color rgb="FF2B89AB"/>
      </right>
      <top style="thin">
        <color rgb="FF2B89AB"/>
      </top>
      <bottom/>
      <diagonal/>
    </border>
    <border>
      <left/>
      <right style="thin">
        <color rgb="FF2B89AB"/>
      </right>
      <top/>
      <bottom/>
      <diagonal/>
    </border>
    <border>
      <left/>
      <right style="thin">
        <color rgb="FF2B89AB"/>
      </right>
      <top/>
      <bottom style="thin">
        <color rgb="FF2B89AB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n">
        <color indexed="9"/>
      </left>
      <right/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/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ck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9"/>
      </right>
      <top/>
      <bottom/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/>
      <bottom style="hair">
        <color rgb="FF2B89AB"/>
      </bottom>
      <diagonal/>
    </border>
    <border>
      <left style="thin">
        <color rgb="FF2B89AB"/>
      </left>
      <right/>
      <top/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2B89AB"/>
      </bottom>
      <diagonal/>
    </border>
    <border>
      <left style="thin">
        <color rgb="FF2B89AB"/>
      </left>
      <right/>
      <top style="hair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/>
      <diagonal/>
    </border>
    <border>
      <left style="thin">
        <color rgb="FF2B89AB"/>
      </left>
      <right style="thin">
        <color rgb="FF2B89AB"/>
      </right>
      <top style="hair">
        <color rgb="FF2B89AB"/>
      </top>
      <bottom/>
      <diagonal/>
    </border>
    <border>
      <left style="thin">
        <color rgb="FF2B89AB"/>
      </left>
      <right/>
      <top style="hair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/>
      <bottom style="thin">
        <color rgb="FF2B89AB"/>
      </bottom>
      <diagonal/>
    </border>
  </borders>
  <cellStyleXfs count="5">
    <xf numFmtId="0" fontId="0" fillId="0" borderId="0"/>
    <xf numFmtId="0" fontId="2" fillId="2" borderId="0"/>
    <xf numFmtId="0" fontId="1" fillId="0" borderId="0"/>
    <xf numFmtId="0" fontId="2" fillId="0" borderId="0">
      <alignment vertical="center" wrapText="1"/>
    </xf>
    <xf numFmtId="0" fontId="3" fillId="0" borderId="0"/>
  </cellStyleXfs>
  <cellXfs count="77">
    <xf numFmtId="0" fontId="0" fillId="0" borderId="0" xfId="0"/>
    <xf numFmtId="0" fontId="4" fillId="0" borderId="11" xfId="1" applyFont="1" applyFill="1" applyBorder="1" applyAlignment="1">
      <alignment horizontal="left" vertical="center" indent="1"/>
    </xf>
    <xf numFmtId="0" fontId="5" fillId="0" borderId="0" xfId="0" applyFont="1" applyFill="1" applyBorder="1"/>
    <xf numFmtId="3" fontId="6" fillId="0" borderId="0" xfId="0" applyNumberFormat="1" applyFont="1" applyBorder="1"/>
    <xf numFmtId="3" fontId="6" fillId="0" borderId="0" xfId="0" applyNumberFormat="1" applyFont="1"/>
    <xf numFmtId="0" fontId="7" fillId="0" borderId="0" xfId="0" applyFont="1"/>
    <xf numFmtId="0" fontId="5" fillId="0" borderId="0" xfId="2" applyFont="1" applyFill="1" applyBorder="1" applyAlignment="1">
      <alignment vertical="center" wrapText="1"/>
    </xf>
    <xf numFmtId="0" fontId="6" fillId="0" borderId="0" xfId="0" applyFont="1"/>
    <xf numFmtId="0" fontId="4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3" fontId="6" fillId="0" borderId="21" xfId="4" applyNumberFormat="1" applyFont="1" applyFill="1" applyBorder="1" applyAlignment="1">
      <alignment horizontal="right" vertical="center" wrapText="1" indent="1"/>
    </xf>
    <xf numFmtId="3" fontId="6" fillId="0" borderId="22" xfId="4" applyNumberFormat="1" applyFont="1" applyFill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indent="1"/>
    </xf>
    <xf numFmtId="0" fontId="6" fillId="0" borderId="22" xfId="0" applyFont="1" applyBorder="1" applyAlignment="1">
      <alignment horizontal="left" indent="1"/>
    </xf>
    <xf numFmtId="0" fontId="6" fillId="0" borderId="26" xfId="0" applyFont="1" applyBorder="1" applyAlignment="1">
      <alignment horizontal="left" indent="1"/>
    </xf>
    <xf numFmtId="17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indent="1"/>
    </xf>
    <xf numFmtId="0" fontId="10" fillId="0" borderId="0" xfId="3" applyFont="1" applyFill="1" applyBorder="1" applyAlignment="1">
      <alignment horizontal="left" vertical="center" wrapText="1" indent="1"/>
    </xf>
    <xf numFmtId="0" fontId="10" fillId="0" borderId="0" xfId="3" applyFont="1" applyFill="1" applyBorder="1" applyAlignment="1">
      <alignment vertical="center" wrapText="1"/>
    </xf>
    <xf numFmtId="0" fontId="6" fillId="0" borderId="0" xfId="3" applyFont="1" applyFill="1" applyAlignment="1">
      <alignment vertical="center" wrapText="1"/>
    </xf>
    <xf numFmtId="3" fontId="6" fillId="0" borderId="0" xfId="0" applyNumberFormat="1" applyFont="1" applyAlignment="1">
      <alignment horizontal="right" indent="1"/>
    </xf>
    <xf numFmtId="4" fontId="6" fillId="0" borderId="0" xfId="0" applyNumberFormat="1" applyFont="1" applyAlignment="1">
      <alignment horizontal="right" indent="1"/>
    </xf>
    <xf numFmtId="4" fontId="6" fillId="0" borderId="20" xfId="4" applyNumberFormat="1" applyFont="1" applyFill="1" applyBorder="1" applyAlignment="1">
      <alignment horizontal="right" vertical="center" wrapText="1" indent="1"/>
    </xf>
    <xf numFmtId="3" fontId="6" fillId="0" borderId="23" xfId="4" applyNumberFormat="1" applyFont="1" applyFill="1" applyBorder="1" applyAlignment="1">
      <alignment horizontal="right" vertical="center" wrapText="1" indent="1"/>
    </xf>
    <xf numFmtId="4" fontId="6" fillId="0" borderId="24" xfId="4" applyNumberFormat="1" applyFont="1" applyFill="1" applyBorder="1" applyAlignment="1">
      <alignment horizontal="right" vertical="center" wrapText="1" indent="1"/>
    </xf>
    <xf numFmtId="3" fontId="6" fillId="0" borderId="22" xfId="4" applyNumberFormat="1" applyFont="1" applyFill="1" applyBorder="1" applyAlignment="1">
      <alignment horizontal="right" vertical="center" wrapText="1" indent="1"/>
    </xf>
    <xf numFmtId="4" fontId="6" fillId="0" borderId="25" xfId="4" applyNumberFormat="1" applyFont="1" applyFill="1" applyBorder="1" applyAlignment="1">
      <alignment horizontal="right" vertical="center" wrapText="1" indent="1"/>
    </xf>
    <xf numFmtId="3" fontId="10" fillId="0" borderId="1" xfId="4" applyNumberFormat="1" applyFont="1" applyFill="1" applyBorder="1" applyAlignment="1">
      <alignment horizontal="right" vertical="center" wrapText="1" indent="1"/>
    </xf>
    <xf numFmtId="4" fontId="10" fillId="0" borderId="2" xfId="4" applyNumberFormat="1" applyFont="1" applyFill="1" applyBorder="1" applyAlignment="1">
      <alignment horizontal="right" vertical="center" wrapText="1" indent="1"/>
    </xf>
    <xf numFmtId="3" fontId="6" fillId="0" borderId="21" xfId="0" applyNumberFormat="1" applyFont="1" applyBorder="1" applyAlignment="1">
      <alignment horizontal="right" vertical="center" wrapText="1" indent="1"/>
    </xf>
    <xf numFmtId="4" fontId="6" fillId="0" borderId="20" xfId="0" applyNumberFormat="1" applyFont="1" applyBorder="1" applyAlignment="1">
      <alignment horizontal="right" vertical="center" wrapText="1" indent="1"/>
    </xf>
    <xf numFmtId="3" fontId="6" fillId="0" borderId="22" xfId="0" applyNumberFormat="1" applyFont="1" applyBorder="1" applyAlignment="1">
      <alignment horizontal="right" vertical="center" wrapText="1" indent="1"/>
    </xf>
    <xf numFmtId="4" fontId="6" fillId="0" borderId="25" xfId="0" applyNumberFormat="1" applyFont="1" applyBorder="1" applyAlignment="1">
      <alignment horizontal="right" vertical="center" wrapText="1" indent="1"/>
    </xf>
    <xf numFmtId="3" fontId="6" fillId="0" borderId="26" xfId="0" applyNumberFormat="1" applyFont="1" applyBorder="1" applyAlignment="1">
      <alignment horizontal="right" vertical="center" wrapText="1" indent="1"/>
    </xf>
    <xf numFmtId="4" fontId="6" fillId="0" borderId="27" xfId="0" applyNumberFormat="1" applyFont="1" applyBorder="1" applyAlignment="1">
      <alignment horizontal="right" vertical="center" wrapText="1" indent="1"/>
    </xf>
    <xf numFmtId="3" fontId="6" fillId="0" borderId="21" xfId="0" applyNumberFormat="1" applyFont="1" applyBorder="1" applyAlignment="1">
      <alignment horizontal="left" indent="1"/>
    </xf>
    <xf numFmtId="0" fontId="6" fillId="0" borderId="22" xfId="0" applyFont="1" applyBorder="1" applyAlignment="1">
      <alignment horizontal="right" vertical="center" wrapText="1" indent="1"/>
    </xf>
    <xf numFmtId="3" fontId="6" fillId="0" borderId="29" xfId="0" applyNumberFormat="1" applyFont="1" applyBorder="1" applyAlignment="1">
      <alignment horizontal="right" vertical="center" wrapText="1" indent="1"/>
    </xf>
    <xf numFmtId="4" fontId="6" fillId="0" borderId="30" xfId="0" applyNumberFormat="1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left" indent="1"/>
    </xf>
    <xf numFmtId="0" fontId="6" fillId="0" borderId="23" xfId="0" applyFont="1" applyBorder="1" applyAlignment="1">
      <alignment horizontal="left" indent="1"/>
    </xf>
    <xf numFmtId="0" fontId="6" fillId="0" borderId="21" xfId="4" applyFont="1" applyFill="1" applyBorder="1" applyAlignment="1">
      <alignment horizontal="left" vertical="center" indent="1"/>
    </xf>
    <xf numFmtId="3" fontId="6" fillId="0" borderId="8" xfId="0" applyNumberFormat="1" applyFont="1" applyBorder="1" applyAlignment="1">
      <alignment horizontal="left" vertical="center" indent="1"/>
    </xf>
    <xf numFmtId="3" fontId="10" fillId="0" borderId="31" xfId="4" applyNumberFormat="1" applyFont="1" applyFill="1" applyBorder="1" applyAlignment="1">
      <alignment horizontal="right" vertical="center" wrapText="1" indent="1"/>
    </xf>
    <xf numFmtId="4" fontId="10" fillId="0" borderId="31" xfId="4" applyNumberFormat="1" applyFont="1" applyFill="1" applyBorder="1" applyAlignment="1">
      <alignment horizontal="right" vertical="center" wrapText="1" indent="1"/>
    </xf>
    <xf numFmtId="0" fontId="6" fillId="0" borderId="29" xfId="0" applyFont="1" applyBorder="1" applyAlignment="1">
      <alignment horizontal="left" inden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/>
    <xf numFmtId="0" fontId="6" fillId="0" borderId="8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4" fontId="9" fillId="3" borderId="17" xfId="0" applyNumberFormat="1" applyFont="1" applyFill="1" applyBorder="1" applyAlignment="1">
      <alignment horizontal="center" vertical="center" wrapText="1"/>
    </xf>
    <xf numFmtId="4" fontId="9" fillId="3" borderId="19" xfId="0" applyNumberFormat="1" applyFont="1" applyFill="1" applyBorder="1" applyAlignment="1">
      <alignment horizontal="center" vertical="center" wrapText="1"/>
    </xf>
    <xf numFmtId="3" fontId="6" fillId="0" borderId="8" xfId="4" applyNumberFormat="1" applyFont="1" applyFill="1" applyBorder="1" applyAlignment="1">
      <alignment horizontal="left" vertical="center" indent="1"/>
    </xf>
    <xf numFmtId="3" fontId="9" fillId="3" borderId="16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3" fontId="9" fillId="3" borderId="18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left" vertical="center" wrapText="1" inden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</cellXfs>
  <cellStyles count="5">
    <cellStyle name="Normal" xfId="0" builtinId="0"/>
    <cellStyle name="Normal 2" xfId="2"/>
    <cellStyle name="Normal_001_DD_RPU_DRAP--2009" xfId="3"/>
    <cellStyle name="Normal_Folha1" xfId="4"/>
    <cellStyle name="Normal_PORTAL_Estatisticas_TBC_D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"/>
  <sheetViews>
    <sheetView showGridLines="0" zoomScaleNormal="100" workbookViewId="0">
      <selection activeCell="H24" sqref="H24"/>
    </sheetView>
  </sheetViews>
  <sheetFormatPr defaultColWidth="8.85546875" defaultRowHeight="17.45" customHeight="1" x14ac:dyDescent="0.3"/>
  <cols>
    <col min="1" max="1" width="32.5703125" style="7" customWidth="1"/>
    <col min="2" max="2" width="29.5703125" style="7" customWidth="1"/>
    <col min="3" max="3" width="15.7109375" style="7" customWidth="1"/>
    <col min="4" max="4" width="10.42578125" style="7" customWidth="1"/>
    <col min="5" max="5" width="14.42578125" style="7" customWidth="1"/>
    <col min="6" max="16384" width="8.85546875" style="7"/>
  </cols>
  <sheetData>
    <row r="1" spans="1:5" ht="17.45" customHeight="1" thickTop="1" thickBot="1" x14ac:dyDescent="0.35">
      <c r="A1" s="1" t="s">
        <v>242</v>
      </c>
      <c r="B1" s="2"/>
      <c r="C1" s="2"/>
      <c r="D1" s="3"/>
      <c r="E1" s="4"/>
    </row>
    <row r="2" spans="1:5" s="5" customFormat="1" ht="17.45" customHeight="1" thickTop="1" thickBot="1" x14ac:dyDescent="0.25">
      <c r="A2" s="1" t="s">
        <v>234</v>
      </c>
      <c r="B2" s="6"/>
      <c r="C2" s="6"/>
      <c r="D2" s="6"/>
      <c r="E2" s="6"/>
    </row>
    <row r="3" spans="1:5" ht="17.45" customHeight="1" thickTop="1" thickBot="1" x14ac:dyDescent="0.35">
      <c r="A3" s="1" t="s">
        <v>0</v>
      </c>
      <c r="B3" s="6"/>
      <c r="C3" s="6"/>
      <c r="D3" s="6"/>
      <c r="E3" s="6"/>
    </row>
    <row r="4" spans="1:5" ht="17.45" customHeight="1" thickTop="1" thickBot="1" x14ac:dyDescent="0.35"/>
    <row r="5" spans="1:5" ht="17.45" customHeight="1" thickTop="1" thickBot="1" x14ac:dyDescent="0.35">
      <c r="A5" s="8" t="s">
        <v>2</v>
      </c>
      <c r="C5" s="8"/>
      <c r="D5" s="8"/>
      <c r="E5" s="9"/>
    </row>
    <row r="6" spans="1:5" ht="17.45" customHeight="1" thickTop="1" thickBot="1" x14ac:dyDescent="0.35"/>
    <row r="7" spans="1:5" ht="17.45" customHeight="1" thickTop="1" x14ac:dyDescent="0.3">
      <c r="A7" s="64" t="s">
        <v>8</v>
      </c>
      <c r="B7" s="64" t="s">
        <v>9</v>
      </c>
      <c r="C7" s="66" t="s">
        <v>243</v>
      </c>
      <c r="D7" s="62" t="s">
        <v>244</v>
      </c>
      <c r="E7" s="59" t="s">
        <v>245</v>
      </c>
    </row>
    <row r="8" spans="1:5" ht="17.45" customHeight="1" x14ac:dyDescent="0.3">
      <c r="A8" s="65"/>
      <c r="B8" s="65"/>
      <c r="C8" s="67"/>
      <c r="D8" s="63"/>
      <c r="E8" s="60"/>
    </row>
    <row r="9" spans="1:5" ht="17.45" customHeight="1" x14ac:dyDescent="0.3">
      <c r="A9" s="61" t="s">
        <v>10</v>
      </c>
      <c r="B9" s="42" t="s">
        <v>11</v>
      </c>
      <c r="C9" s="10">
        <v>1439</v>
      </c>
      <c r="D9" s="10">
        <v>8967.44</v>
      </c>
      <c r="E9" s="23">
        <v>1225270.8799999999</v>
      </c>
    </row>
    <row r="10" spans="1:5" ht="17.45" customHeight="1" x14ac:dyDescent="0.3">
      <c r="A10" s="57"/>
      <c r="B10" s="11" t="s">
        <v>19</v>
      </c>
      <c r="C10" s="24">
        <v>808</v>
      </c>
      <c r="D10" s="24">
        <v>2970.28</v>
      </c>
      <c r="E10" s="25">
        <v>505543.53</v>
      </c>
    </row>
    <row r="11" spans="1:5" ht="17.45" customHeight="1" x14ac:dyDescent="0.3">
      <c r="A11" s="57"/>
      <c r="B11" s="11" t="s">
        <v>18</v>
      </c>
      <c r="C11" s="26">
        <v>197</v>
      </c>
      <c r="D11" s="26">
        <v>875.08</v>
      </c>
      <c r="E11" s="27">
        <v>133049.5</v>
      </c>
    </row>
    <row r="12" spans="1:5" ht="17.45" customHeight="1" x14ac:dyDescent="0.3">
      <c r="A12" s="57"/>
      <c r="B12" s="11" t="s">
        <v>17</v>
      </c>
      <c r="C12" s="26">
        <v>1873</v>
      </c>
      <c r="D12" s="26">
        <v>4780.3900000000003</v>
      </c>
      <c r="E12" s="27">
        <v>896236.69</v>
      </c>
    </row>
    <row r="13" spans="1:5" ht="17.45" customHeight="1" x14ac:dyDescent="0.3">
      <c r="A13" s="57"/>
      <c r="B13" s="11" t="s">
        <v>16</v>
      </c>
      <c r="C13" s="26">
        <v>456</v>
      </c>
      <c r="D13" s="26">
        <v>1515.79</v>
      </c>
      <c r="E13" s="27">
        <v>254586.56</v>
      </c>
    </row>
    <row r="14" spans="1:5" ht="17.45" customHeight="1" x14ac:dyDescent="0.3">
      <c r="A14" s="57"/>
      <c r="B14" s="11" t="s">
        <v>15</v>
      </c>
      <c r="C14" s="26">
        <v>553</v>
      </c>
      <c r="D14" s="26">
        <v>2353.1799999999998</v>
      </c>
      <c r="E14" s="27">
        <v>399592.23</v>
      </c>
    </row>
    <row r="15" spans="1:5" ht="17.45" customHeight="1" x14ac:dyDescent="0.3">
      <c r="A15" s="57"/>
      <c r="B15" s="11" t="s">
        <v>14</v>
      </c>
      <c r="C15" s="26">
        <v>853</v>
      </c>
      <c r="D15" s="26">
        <v>3174.88</v>
      </c>
      <c r="E15" s="27">
        <v>489222.1</v>
      </c>
    </row>
    <row r="16" spans="1:5" ht="17.45" customHeight="1" x14ac:dyDescent="0.3">
      <c r="A16" s="57"/>
      <c r="B16" s="11" t="s">
        <v>12</v>
      </c>
      <c r="C16" s="26">
        <v>204</v>
      </c>
      <c r="D16" s="26">
        <v>778.77998000000002</v>
      </c>
      <c r="E16" s="27">
        <v>135777.93</v>
      </c>
    </row>
    <row r="17" spans="1:5" ht="17.45" customHeight="1" x14ac:dyDescent="0.3">
      <c r="A17" s="57"/>
      <c r="B17" s="11" t="s">
        <v>20</v>
      </c>
      <c r="C17" s="26">
        <v>107</v>
      </c>
      <c r="D17" s="26">
        <v>652.29999999999995</v>
      </c>
      <c r="E17" s="27">
        <v>85224</v>
      </c>
    </row>
    <row r="18" spans="1:5" ht="17.45" customHeight="1" x14ac:dyDescent="0.3">
      <c r="A18" s="57"/>
      <c r="B18" s="11" t="s">
        <v>13</v>
      </c>
      <c r="C18" s="26">
        <v>576</v>
      </c>
      <c r="D18" s="26">
        <v>3631.29</v>
      </c>
      <c r="E18" s="27">
        <v>444147.36</v>
      </c>
    </row>
    <row r="19" spans="1:5" ht="17.45" customHeight="1" x14ac:dyDescent="0.3">
      <c r="A19" s="54" t="s">
        <v>21</v>
      </c>
      <c r="B19" s="55"/>
      <c r="C19" s="28">
        <f>SUM(C9:C18)</f>
        <v>7066</v>
      </c>
      <c r="D19" s="28">
        <f>SUM(D9:D18)</f>
        <v>29699.409980000004</v>
      </c>
      <c r="E19" s="44">
        <f>SUM(E9:E18)</f>
        <v>4568650.78</v>
      </c>
    </row>
    <row r="20" spans="1:5" ht="17.45" customHeight="1" x14ac:dyDescent="0.3">
      <c r="A20" s="56" t="s">
        <v>22</v>
      </c>
      <c r="B20" s="12" t="s">
        <v>24</v>
      </c>
      <c r="C20" s="30">
        <v>25</v>
      </c>
      <c r="D20" s="30">
        <v>90.38</v>
      </c>
      <c r="E20" s="31">
        <v>16261.37</v>
      </c>
    </row>
    <row r="21" spans="1:5" ht="17.45" customHeight="1" x14ac:dyDescent="0.3">
      <c r="A21" s="57"/>
      <c r="B21" s="13" t="s">
        <v>25</v>
      </c>
      <c r="C21" s="32">
        <v>17</v>
      </c>
      <c r="D21" s="32">
        <v>39.76</v>
      </c>
      <c r="E21" s="33">
        <v>8250.7900000000009</v>
      </c>
    </row>
    <row r="22" spans="1:5" ht="17.45" customHeight="1" x14ac:dyDescent="0.3">
      <c r="A22" s="57"/>
      <c r="B22" s="13" t="s">
        <v>26</v>
      </c>
      <c r="C22" s="32">
        <v>2</v>
      </c>
      <c r="D22" s="32">
        <v>9.0399999999999991</v>
      </c>
      <c r="E22" s="33">
        <v>1730.54</v>
      </c>
    </row>
    <row r="23" spans="1:5" ht="17.45" customHeight="1" x14ac:dyDescent="0.3">
      <c r="A23" s="57"/>
      <c r="B23" s="13" t="s">
        <v>27</v>
      </c>
      <c r="C23" s="32">
        <v>529</v>
      </c>
      <c r="D23" s="32">
        <v>3045.41</v>
      </c>
      <c r="E23" s="33">
        <v>437593.28</v>
      </c>
    </row>
    <row r="24" spans="1:5" ht="17.45" customHeight="1" x14ac:dyDescent="0.3">
      <c r="A24" s="57"/>
      <c r="B24" s="13" t="s">
        <v>28</v>
      </c>
      <c r="C24" s="32">
        <v>1332</v>
      </c>
      <c r="D24" s="32">
        <v>3448.17</v>
      </c>
      <c r="E24" s="33">
        <v>651306.81000000006</v>
      </c>
    </row>
    <row r="25" spans="1:5" ht="17.45" customHeight="1" x14ac:dyDescent="0.3">
      <c r="A25" s="57"/>
      <c r="B25" s="13" t="s">
        <v>23</v>
      </c>
      <c r="C25" s="32">
        <v>470</v>
      </c>
      <c r="D25" s="32">
        <v>1411.24</v>
      </c>
      <c r="E25" s="33">
        <v>249919.24</v>
      </c>
    </row>
    <row r="26" spans="1:5" ht="17.45" customHeight="1" x14ac:dyDescent="0.3">
      <c r="A26" s="54" t="s">
        <v>21</v>
      </c>
      <c r="B26" s="55"/>
      <c r="C26" s="28">
        <f>SUM(C20:C25)</f>
        <v>2375</v>
      </c>
      <c r="D26" s="28">
        <f>SUM(D20:D25)</f>
        <v>8044</v>
      </c>
      <c r="E26" s="44">
        <f>SUM(E20:E25)</f>
        <v>1365062.03</v>
      </c>
    </row>
    <row r="27" spans="1:5" ht="17.45" customHeight="1" x14ac:dyDescent="0.3">
      <c r="A27" s="56" t="s">
        <v>29</v>
      </c>
      <c r="B27" s="12" t="s">
        <v>32</v>
      </c>
      <c r="C27" s="30">
        <v>7</v>
      </c>
      <c r="D27" s="30">
        <v>83.01</v>
      </c>
      <c r="E27" s="31">
        <v>8251.7000000000007</v>
      </c>
    </row>
    <row r="28" spans="1:5" ht="17.45" customHeight="1" x14ac:dyDescent="0.3">
      <c r="A28" s="57"/>
      <c r="B28" s="13" t="s">
        <v>35</v>
      </c>
      <c r="C28" s="32">
        <v>532</v>
      </c>
      <c r="D28" s="32">
        <v>3308.13</v>
      </c>
      <c r="E28" s="33">
        <v>471835.21</v>
      </c>
    </row>
    <row r="29" spans="1:5" ht="17.45" customHeight="1" x14ac:dyDescent="0.3">
      <c r="A29" s="57"/>
      <c r="B29" s="13" t="s">
        <v>33</v>
      </c>
      <c r="C29" s="32">
        <v>412</v>
      </c>
      <c r="D29" s="32">
        <v>3553.65</v>
      </c>
      <c r="E29" s="33">
        <v>445899.31</v>
      </c>
    </row>
    <row r="30" spans="1:5" ht="17.45" customHeight="1" x14ac:dyDescent="0.3">
      <c r="A30" s="57"/>
      <c r="B30" s="13" t="s">
        <v>31</v>
      </c>
      <c r="C30" s="32">
        <v>573</v>
      </c>
      <c r="D30" s="32">
        <v>1540.49</v>
      </c>
      <c r="E30" s="33">
        <v>279482.90999999997</v>
      </c>
    </row>
    <row r="31" spans="1:5" ht="17.45" customHeight="1" x14ac:dyDescent="0.3">
      <c r="A31" s="57"/>
      <c r="B31" s="13" t="s">
        <v>30</v>
      </c>
      <c r="C31" s="32">
        <v>807</v>
      </c>
      <c r="D31" s="32">
        <v>5942.99</v>
      </c>
      <c r="E31" s="33">
        <v>905167.56</v>
      </c>
    </row>
    <row r="32" spans="1:5" ht="17.45" customHeight="1" x14ac:dyDescent="0.3">
      <c r="A32" s="58"/>
      <c r="B32" s="14" t="s">
        <v>34</v>
      </c>
      <c r="C32" s="34">
        <v>361</v>
      </c>
      <c r="D32" s="34">
        <v>1282.7</v>
      </c>
      <c r="E32" s="35">
        <v>226478.56</v>
      </c>
    </row>
    <row r="33" spans="1:5" ht="17.45" customHeight="1" x14ac:dyDescent="0.3">
      <c r="A33" s="54" t="s">
        <v>21</v>
      </c>
      <c r="B33" s="55"/>
      <c r="C33" s="28">
        <f>SUM(C27:C32)</f>
        <v>2692</v>
      </c>
      <c r="D33" s="28">
        <f>SUM(D27:D32)</f>
        <v>15710.970000000001</v>
      </c>
      <c r="E33" s="44">
        <f>SUM(E27:E32)</f>
        <v>2337115.25</v>
      </c>
    </row>
    <row r="34" spans="1:5" ht="17.45" customHeight="1" x14ac:dyDescent="0.3">
      <c r="A34" s="51" t="s">
        <v>36</v>
      </c>
      <c r="B34" s="40" t="s">
        <v>37</v>
      </c>
      <c r="C34" s="30">
        <v>483</v>
      </c>
      <c r="D34" s="30">
        <v>1631.73</v>
      </c>
      <c r="E34" s="31">
        <v>281403.24</v>
      </c>
    </row>
    <row r="35" spans="1:5" ht="17.45" customHeight="1" x14ac:dyDescent="0.3">
      <c r="A35" s="52"/>
      <c r="B35" s="13" t="s">
        <v>44</v>
      </c>
      <c r="C35" s="32">
        <v>2</v>
      </c>
      <c r="D35" s="32">
        <v>6.89</v>
      </c>
      <c r="E35" s="33">
        <v>1398.21</v>
      </c>
    </row>
    <row r="36" spans="1:5" ht="17.45" customHeight="1" x14ac:dyDescent="0.3">
      <c r="A36" s="52"/>
      <c r="B36" s="13" t="s">
        <v>48</v>
      </c>
      <c r="C36" s="32">
        <v>1</v>
      </c>
      <c r="D36" s="32">
        <v>1.72</v>
      </c>
      <c r="E36" s="33">
        <v>373.41</v>
      </c>
    </row>
    <row r="37" spans="1:5" ht="17.45" customHeight="1" x14ac:dyDescent="0.3">
      <c r="A37" s="52"/>
      <c r="B37" s="13" t="s">
        <v>47</v>
      </c>
      <c r="C37" s="32">
        <v>85</v>
      </c>
      <c r="D37" s="32">
        <v>352.41</v>
      </c>
      <c r="E37" s="33">
        <v>61666.09</v>
      </c>
    </row>
    <row r="38" spans="1:5" ht="17.45" customHeight="1" x14ac:dyDescent="0.3">
      <c r="A38" s="52"/>
      <c r="B38" s="13" t="s">
        <v>46</v>
      </c>
      <c r="C38" s="32">
        <v>235</v>
      </c>
      <c r="D38" s="32">
        <v>487.8</v>
      </c>
      <c r="E38" s="33">
        <v>88180.63</v>
      </c>
    </row>
    <row r="39" spans="1:5" ht="17.45" customHeight="1" x14ac:dyDescent="0.3">
      <c r="A39" s="52"/>
      <c r="B39" s="13" t="s">
        <v>45</v>
      </c>
      <c r="C39" s="32">
        <v>1</v>
      </c>
      <c r="D39" s="32">
        <v>9.9600000000000009</v>
      </c>
      <c r="E39" s="33">
        <v>1524.25</v>
      </c>
    </row>
    <row r="40" spans="1:5" ht="17.45" customHeight="1" x14ac:dyDescent="0.3">
      <c r="A40" s="52"/>
      <c r="B40" s="13" t="s">
        <v>43</v>
      </c>
      <c r="C40" s="32">
        <v>109</v>
      </c>
      <c r="D40" s="32">
        <v>225.04</v>
      </c>
      <c r="E40" s="33">
        <v>44994.21</v>
      </c>
    </row>
    <row r="41" spans="1:5" ht="17.45" customHeight="1" x14ac:dyDescent="0.3">
      <c r="A41" s="52"/>
      <c r="B41" s="13" t="s">
        <v>42</v>
      </c>
      <c r="C41" s="32">
        <v>348</v>
      </c>
      <c r="D41" s="32">
        <v>939.97</v>
      </c>
      <c r="E41" s="33">
        <v>181427.9</v>
      </c>
    </row>
    <row r="42" spans="1:5" ht="17.45" customHeight="1" x14ac:dyDescent="0.3">
      <c r="A42" s="52"/>
      <c r="B42" s="13" t="s">
        <v>41</v>
      </c>
      <c r="C42" s="32">
        <v>111</v>
      </c>
      <c r="D42" s="32">
        <v>209.45</v>
      </c>
      <c r="E42" s="33">
        <v>42263.07</v>
      </c>
    </row>
    <row r="43" spans="1:5" ht="17.45" customHeight="1" x14ac:dyDescent="0.3">
      <c r="A43" s="52"/>
      <c r="B43" s="13" t="s">
        <v>40</v>
      </c>
      <c r="C43" s="32">
        <v>2</v>
      </c>
      <c r="D43" s="32">
        <v>10.029999999999999</v>
      </c>
      <c r="E43" s="33">
        <v>1941.96</v>
      </c>
    </row>
    <row r="44" spans="1:5" ht="17.45" customHeight="1" x14ac:dyDescent="0.3">
      <c r="A44" s="52"/>
      <c r="B44" s="13" t="s">
        <v>38</v>
      </c>
      <c r="C44" s="32">
        <v>72</v>
      </c>
      <c r="D44" s="32">
        <v>125.76</v>
      </c>
      <c r="E44" s="33">
        <v>24900.38</v>
      </c>
    </row>
    <row r="45" spans="1:5" ht="17.45" customHeight="1" x14ac:dyDescent="0.3">
      <c r="A45" s="53"/>
      <c r="B45" s="41" t="s">
        <v>39</v>
      </c>
      <c r="C45" s="32">
        <v>3</v>
      </c>
      <c r="D45" s="32">
        <v>8.7200000000000006</v>
      </c>
      <c r="E45" s="33">
        <v>1834.66</v>
      </c>
    </row>
    <row r="46" spans="1:5" ht="17.45" customHeight="1" x14ac:dyDescent="0.3">
      <c r="A46" s="54" t="s">
        <v>21</v>
      </c>
      <c r="B46" s="55"/>
      <c r="C46" s="28">
        <f>SUM(C34:C45)</f>
        <v>1452</v>
      </c>
      <c r="D46" s="28">
        <f>SUM(D34:D45)</f>
        <v>4009.4800000000005</v>
      </c>
      <c r="E46" s="44">
        <f>SUM(E34:E45)</f>
        <v>731908.00999999989</v>
      </c>
    </row>
    <row r="47" spans="1:5" ht="17.45" customHeight="1" x14ac:dyDescent="0.3">
      <c r="A47" s="56" t="s">
        <v>49</v>
      </c>
      <c r="B47" s="12" t="s">
        <v>50</v>
      </c>
      <c r="C47" s="30">
        <v>1043</v>
      </c>
      <c r="D47" s="30">
        <v>10262.129999999999</v>
      </c>
      <c r="E47" s="31">
        <v>1312643.27</v>
      </c>
    </row>
    <row r="48" spans="1:5" ht="17.45" customHeight="1" x14ac:dyDescent="0.3">
      <c r="A48" s="57"/>
      <c r="B48" s="13" t="s">
        <v>55</v>
      </c>
      <c r="C48" s="32">
        <v>1360</v>
      </c>
      <c r="D48" s="32">
        <v>9073.1200000000008</v>
      </c>
      <c r="E48" s="33">
        <v>1301620.26</v>
      </c>
    </row>
    <row r="49" spans="1:5" ht="17.45" customHeight="1" x14ac:dyDescent="0.3">
      <c r="A49" s="57"/>
      <c r="B49" s="13" t="s">
        <v>54</v>
      </c>
      <c r="C49" s="32">
        <v>3900</v>
      </c>
      <c r="D49" s="32">
        <v>18253.64</v>
      </c>
      <c r="E49" s="33">
        <v>3140526.47</v>
      </c>
    </row>
    <row r="50" spans="1:5" ht="17.45" customHeight="1" x14ac:dyDescent="0.3">
      <c r="A50" s="57"/>
      <c r="B50" s="13" t="s">
        <v>51</v>
      </c>
      <c r="C50" s="32">
        <v>2920</v>
      </c>
      <c r="D50" s="32">
        <v>12693.3</v>
      </c>
      <c r="E50" s="33">
        <v>2165859.9900000002</v>
      </c>
    </row>
    <row r="51" spans="1:5" ht="17.45" customHeight="1" x14ac:dyDescent="0.3">
      <c r="A51" s="57"/>
      <c r="B51" s="13" t="s">
        <v>52</v>
      </c>
      <c r="C51" s="32">
        <v>2128</v>
      </c>
      <c r="D51" s="32">
        <v>20945.14</v>
      </c>
      <c r="E51" s="33">
        <v>2533624.9900000002</v>
      </c>
    </row>
    <row r="52" spans="1:5" ht="17.45" customHeight="1" x14ac:dyDescent="0.3">
      <c r="A52" s="58"/>
      <c r="B52" s="14" t="s">
        <v>53</v>
      </c>
      <c r="C52" s="34">
        <v>471</v>
      </c>
      <c r="D52" s="34">
        <v>3831.72</v>
      </c>
      <c r="E52" s="35">
        <v>536000.97</v>
      </c>
    </row>
    <row r="53" spans="1:5" ht="17.45" customHeight="1" x14ac:dyDescent="0.3">
      <c r="A53" s="54" t="s">
        <v>21</v>
      </c>
      <c r="B53" s="55"/>
      <c r="C53" s="28">
        <f>SUM(C47:C52)</f>
        <v>11822</v>
      </c>
      <c r="D53" s="28">
        <f>SUM(D47:D52)</f>
        <v>75059.05</v>
      </c>
      <c r="E53" s="44">
        <f>SUM(E47:E52)</f>
        <v>10990275.950000001</v>
      </c>
    </row>
    <row r="54" spans="1:5" ht="17.45" customHeight="1" x14ac:dyDescent="0.3">
      <c r="A54" s="51" t="s">
        <v>56</v>
      </c>
      <c r="B54" s="12" t="s">
        <v>65</v>
      </c>
      <c r="C54" s="30">
        <v>1</v>
      </c>
      <c r="D54" s="30">
        <v>1.91</v>
      </c>
      <c r="E54" s="31">
        <v>414.66</v>
      </c>
    </row>
    <row r="55" spans="1:5" ht="17.45" customHeight="1" x14ac:dyDescent="0.3">
      <c r="A55" s="52"/>
      <c r="B55" s="13" t="s">
        <v>66</v>
      </c>
      <c r="C55" s="32">
        <v>105</v>
      </c>
      <c r="D55" s="32">
        <v>336.52</v>
      </c>
      <c r="E55" s="33">
        <v>57126.19</v>
      </c>
    </row>
    <row r="56" spans="1:5" ht="17.45" customHeight="1" x14ac:dyDescent="0.3">
      <c r="A56" s="52"/>
      <c r="B56" s="13" t="s">
        <v>64</v>
      </c>
      <c r="C56" s="32">
        <v>525</v>
      </c>
      <c r="D56" s="32">
        <v>1666.77</v>
      </c>
      <c r="E56" s="33">
        <v>299755.71999999997</v>
      </c>
    </row>
    <row r="57" spans="1:5" ht="17.45" customHeight="1" x14ac:dyDescent="0.3">
      <c r="A57" s="52"/>
      <c r="B57" s="13" t="s">
        <v>63</v>
      </c>
      <c r="C57" s="32">
        <v>3</v>
      </c>
      <c r="D57" s="32">
        <v>10.82</v>
      </c>
      <c r="E57" s="33">
        <v>2132.17</v>
      </c>
    </row>
    <row r="58" spans="1:5" ht="17.45" customHeight="1" x14ac:dyDescent="0.3">
      <c r="A58" s="52"/>
      <c r="B58" s="13" t="s">
        <v>62</v>
      </c>
      <c r="C58" s="32">
        <v>99</v>
      </c>
      <c r="D58" s="32">
        <v>268.48</v>
      </c>
      <c r="E58" s="33">
        <v>52162.01</v>
      </c>
    </row>
    <row r="59" spans="1:5" ht="17.45" customHeight="1" x14ac:dyDescent="0.3">
      <c r="A59" s="52"/>
      <c r="B59" s="13" t="s">
        <v>60</v>
      </c>
      <c r="C59" s="32">
        <v>757</v>
      </c>
      <c r="D59" s="32">
        <v>2115.9899999999998</v>
      </c>
      <c r="E59" s="33">
        <v>367874.95</v>
      </c>
    </row>
    <row r="60" spans="1:5" ht="17.45" customHeight="1" x14ac:dyDescent="0.3">
      <c r="A60" s="52"/>
      <c r="B60" s="13" t="s">
        <v>59</v>
      </c>
      <c r="C60" s="32">
        <v>275</v>
      </c>
      <c r="D60" s="32">
        <v>696.84</v>
      </c>
      <c r="E60" s="33">
        <v>137011.01999999999</v>
      </c>
    </row>
    <row r="61" spans="1:5" ht="17.45" customHeight="1" x14ac:dyDescent="0.3">
      <c r="A61" s="52"/>
      <c r="B61" s="13" t="s">
        <v>58</v>
      </c>
      <c r="C61" s="32">
        <v>545</v>
      </c>
      <c r="D61" s="32">
        <v>1889.66</v>
      </c>
      <c r="E61" s="33">
        <v>303137.46000000002</v>
      </c>
    </row>
    <row r="62" spans="1:5" ht="17.45" customHeight="1" x14ac:dyDescent="0.3">
      <c r="A62" s="52"/>
      <c r="B62" s="13" t="s">
        <v>57</v>
      </c>
      <c r="C62" s="32">
        <v>828</v>
      </c>
      <c r="D62" s="32">
        <v>3506.18</v>
      </c>
      <c r="E62" s="33">
        <v>540912.77</v>
      </c>
    </row>
    <row r="63" spans="1:5" ht="17.45" customHeight="1" x14ac:dyDescent="0.3">
      <c r="A63" s="52"/>
      <c r="B63" s="13" t="s">
        <v>61</v>
      </c>
      <c r="C63" s="32">
        <v>887</v>
      </c>
      <c r="D63" s="32">
        <v>2387.21</v>
      </c>
      <c r="E63" s="33">
        <v>455368.43</v>
      </c>
    </row>
    <row r="64" spans="1:5" ht="17.45" customHeight="1" x14ac:dyDescent="0.3">
      <c r="A64" s="52"/>
      <c r="B64" s="14" t="s">
        <v>67</v>
      </c>
      <c r="C64" s="34">
        <v>878</v>
      </c>
      <c r="D64" s="34">
        <v>2697.67</v>
      </c>
      <c r="E64" s="35">
        <v>501309.66</v>
      </c>
    </row>
    <row r="65" spans="1:5" ht="17.45" customHeight="1" x14ac:dyDescent="0.3">
      <c r="A65" s="54" t="s">
        <v>21</v>
      </c>
      <c r="B65" s="55"/>
      <c r="C65" s="28">
        <f>SUM(C54:C64)</f>
        <v>4903</v>
      </c>
      <c r="D65" s="28">
        <f>SUM(D54:D64)</f>
        <v>15578.050000000001</v>
      </c>
      <c r="E65" s="44">
        <f>SUM(E54:E64)</f>
        <v>2717205.04</v>
      </c>
    </row>
    <row r="66" spans="1:5" ht="17.45" customHeight="1" x14ac:dyDescent="0.3">
      <c r="A66" s="56" t="s">
        <v>68</v>
      </c>
      <c r="B66" s="12" t="s">
        <v>86</v>
      </c>
      <c r="C66" s="30">
        <v>1384</v>
      </c>
      <c r="D66" s="30">
        <v>11570.35</v>
      </c>
      <c r="E66" s="31">
        <v>1492328.85</v>
      </c>
    </row>
    <row r="67" spans="1:5" ht="17.45" customHeight="1" x14ac:dyDescent="0.3">
      <c r="A67" s="57"/>
      <c r="B67" s="13" t="s">
        <v>79</v>
      </c>
      <c r="C67" s="32">
        <v>699</v>
      </c>
      <c r="D67" s="32">
        <v>4453.66</v>
      </c>
      <c r="E67" s="33">
        <v>595108.32999999996</v>
      </c>
    </row>
    <row r="68" spans="1:5" ht="17.45" customHeight="1" x14ac:dyDescent="0.3">
      <c r="A68" s="57"/>
      <c r="B68" s="13" t="s">
        <v>80</v>
      </c>
      <c r="C68" s="32">
        <v>649</v>
      </c>
      <c r="D68" s="32">
        <v>2733.93</v>
      </c>
      <c r="E68" s="33">
        <v>440535.63</v>
      </c>
    </row>
    <row r="69" spans="1:5" ht="17.45" customHeight="1" x14ac:dyDescent="0.3">
      <c r="A69" s="57"/>
      <c r="B69" s="13" t="s">
        <v>81</v>
      </c>
      <c r="C69" s="32">
        <v>1486</v>
      </c>
      <c r="D69" s="32">
        <v>10943.51</v>
      </c>
      <c r="E69" s="33">
        <v>1479678.52</v>
      </c>
    </row>
    <row r="70" spans="1:5" ht="17.45" customHeight="1" x14ac:dyDescent="0.3">
      <c r="A70" s="57"/>
      <c r="B70" s="13" t="s">
        <v>82</v>
      </c>
      <c r="C70" s="32">
        <v>673</v>
      </c>
      <c r="D70" s="32">
        <v>3051.8</v>
      </c>
      <c r="E70" s="33">
        <v>503636.51</v>
      </c>
    </row>
    <row r="71" spans="1:5" ht="17.45" customHeight="1" x14ac:dyDescent="0.3">
      <c r="A71" s="57"/>
      <c r="B71" s="13" t="s">
        <v>83</v>
      </c>
      <c r="C71" s="32">
        <v>789</v>
      </c>
      <c r="D71" s="32">
        <v>3231.58</v>
      </c>
      <c r="E71" s="33">
        <v>524544.4</v>
      </c>
    </row>
    <row r="72" spans="1:5" ht="17.45" customHeight="1" x14ac:dyDescent="0.3">
      <c r="A72" s="57"/>
      <c r="B72" s="13" t="s">
        <v>85</v>
      </c>
      <c r="C72" s="32">
        <v>1534</v>
      </c>
      <c r="D72" s="32">
        <v>11121.08</v>
      </c>
      <c r="E72" s="33">
        <v>1511352.94</v>
      </c>
    </row>
    <row r="73" spans="1:5" ht="17.45" customHeight="1" x14ac:dyDescent="0.3">
      <c r="A73" s="57"/>
      <c r="B73" s="13" t="s">
        <v>87</v>
      </c>
      <c r="C73" s="32">
        <v>1741</v>
      </c>
      <c r="D73" s="32">
        <v>7987.57</v>
      </c>
      <c r="E73" s="33">
        <v>1270833.8</v>
      </c>
    </row>
    <row r="74" spans="1:5" ht="17.45" customHeight="1" x14ac:dyDescent="0.3">
      <c r="A74" s="57"/>
      <c r="B74" s="13" t="s">
        <v>76</v>
      </c>
      <c r="C74" s="32">
        <v>975</v>
      </c>
      <c r="D74" s="32">
        <v>4305.1000000000004</v>
      </c>
      <c r="E74" s="33">
        <v>739026.18</v>
      </c>
    </row>
    <row r="75" spans="1:5" ht="17.45" customHeight="1" x14ac:dyDescent="0.3">
      <c r="A75" s="57"/>
      <c r="B75" s="13" t="s">
        <v>84</v>
      </c>
      <c r="C75" s="32">
        <v>454</v>
      </c>
      <c r="D75" s="32">
        <v>1497.66</v>
      </c>
      <c r="E75" s="33">
        <v>277591.23</v>
      </c>
    </row>
    <row r="76" spans="1:5" ht="17.45" customHeight="1" x14ac:dyDescent="0.3">
      <c r="A76" s="57"/>
      <c r="B76" s="13" t="s">
        <v>78</v>
      </c>
      <c r="C76" s="32">
        <v>717</v>
      </c>
      <c r="D76" s="32">
        <v>4127.97</v>
      </c>
      <c r="E76" s="33">
        <v>603411.64</v>
      </c>
    </row>
    <row r="77" spans="1:5" ht="17.45" customHeight="1" x14ac:dyDescent="0.3">
      <c r="A77" s="57"/>
      <c r="B77" s="13" t="s">
        <v>75</v>
      </c>
      <c r="C77" s="32">
        <v>644</v>
      </c>
      <c r="D77" s="32">
        <v>3139.11</v>
      </c>
      <c r="E77" s="33">
        <v>522774.41</v>
      </c>
    </row>
    <row r="78" spans="1:5" ht="17.45" customHeight="1" x14ac:dyDescent="0.3">
      <c r="A78" s="57"/>
      <c r="B78" s="13" t="s">
        <v>74</v>
      </c>
      <c r="C78" s="32">
        <v>223</v>
      </c>
      <c r="D78" s="32">
        <v>1039.17</v>
      </c>
      <c r="E78" s="33">
        <v>165280.75</v>
      </c>
    </row>
    <row r="79" spans="1:5" ht="17.45" customHeight="1" x14ac:dyDescent="0.3">
      <c r="A79" s="57"/>
      <c r="B79" s="13" t="s">
        <v>73</v>
      </c>
      <c r="C79" s="32">
        <v>989</v>
      </c>
      <c r="D79" s="32">
        <v>4088.23</v>
      </c>
      <c r="E79" s="33">
        <v>681429.34</v>
      </c>
    </row>
    <row r="80" spans="1:5" ht="17.45" customHeight="1" x14ac:dyDescent="0.3">
      <c r="A80" s="57"/>
      <c r="B80" s="13" t="s">
        <v>72</v>
      </c>
      <c r="C80" s="32">
        <v>887</v>
      </c>
      <c r="D80" s="32">
        <v>6956.31</v>
      </c>
      <c r="E80" s="33">
        <v>923094.08</v>
      </c>
    </row>
    <row r="81" spans="1:5" ht="17.45" customHeight="1" x14ac:dyDescent="0.3">
      <c r="A81" s="57"/>
      <c r="B81" s="13" t="s">
        <v>71</v>
      </c>
      <c r="C81" s="32">
        <v>1096</v>
      </c>
      <c r="D81" s="32">
        <v>5247.12</v>
      </c>
      <c r="E81" s="33">
        <v>861517.78</v>
      </c>
    </row>
    <row r="82" spans="1:5" ht="17.45" customHeight="1" x14ac:dyDescent="0.3">
      <c r="A82" s="57"/>
      <c r="B82" s="13" t="s">
        <v>70</v>
      </c>
      <c r="C82" s="32">
        <v>762</v>
      </c>
      <c r="D82" s="32">
        <v>4390.1099999999997</v>
      </c>
      <c r="E82" s="33">
        <v>669745.73</v>
      </c>
    </row>
    <row r="83" spans="1:5" ht="17.45" customHeight="1" x14ac:dyDescent="0.3">
      <c r="A83" s="57"/>
      <c r="B83" s="13" t="s">
        <v>69</v>
      </c>
      <c r="C83" s="32">
        <v>1692</v>
      </c>
      <c r="D83" s="32">
        <v>7984.79</v>
      </c>
      <c r="E83" s="33">
        <v>1265304.1299999999</v>
      </c>
    </row>
    <row r="84" spans="1:5" ht="17.45" customHeight="1" x14ac:dyDescent="0.3">
      <c r="A84" s="58"/>
      <c r="B84" s="14" t="s">
        <v>77</v>
      </c>
      <c r="C84" s="34">
        <v>551</v>
      </c>
      <c r="D84" s="34">
        <v>2794.19</v>
      </c>
      <c r="E84" s="35">
        <v>467770.64</v>
      </c>
    </row>
    <row r="85" spans="1:5" ht="17.45" customHeight="1" x14ac:dyDescent="0.3">
      <c r="A85" s="54" t="s">
        <v>21</v>
      </c>
      <c r="B85" s="55"/>
      <c r="C85" s="28">
        <f>SUM(C66:C84)</f>
        <v>17945</v>
      </c>
      <c r="D85" s="28">
        <f>SUM(D66:D84)</f>
        <v>100663.23999999998</v>
      </c>
      <c r="E85" s="44">
        <f>SUM(E66:E84)</f>
        <v>14994964.890000001</v>
      </c>
    </row>
    <row r="86" spans="1:5" ht="17.45" customHeight="1" x14ac:dyDescent="0.3">
      <c r="A86" s="51" t="s">
        <v>88</v>
      </c>
      <c r="B86" s="12" t="s">
        <v>92</v>
      </c>
      <c r="C86" s="30">
        <v>1780</v>
      </c>
      <c r="D86" s="30">
        <v>20729.753100000002</v>
      </c>
      <c r="E86" s="31">
        <v>2352965.39</v>
      </c>
    </row>
    <row r="87" spans="1:5" ht="17.45" customHeight="1" x14ac:dyDescent="0.3">
      <c r="A87" s="52"/>
      <c r="B87" s="13" t="s">
        <v>97</v>
      </c>
      <c r="C87" s="32">
        <v>2116</v>
      </c>
      <c r="D87" s="32">
        <v>16235.05</v>
      </c>
      <c r="E87" s="33">
        <v>2317428.35</v>
      </c>
    </row>
    <row r="88" spans="1:5" ht="17.45" customHeight="1" x14ac:dyDescent="0.3">
      <c r="A88" s="52"/>
      <c r="B88" s="13" t="s">
        <v>96</v>
      </c>
      <c r="C88" s="32">
        <v>1569</v>
      </c>
      <c r="D88" s="32">
        <v>12968.45</v>
      </c>
      <c r="E88" s="33">
        <v>1706164.14</v>
      </c>
    </row>
    <row r="89" spans="1:5" ht="17.45" customHeight="1" x14ac:dyDescent="0.3">
      <c r="A89" s="52"/>
      <c r="B89" s="13" t="s">
        <v>95</v>
      </c>
      <c r="C89" s="32">
        <v>1380</v>
      </c>
      <c r="D89" s="32">
        <v>8467.57</v>
      </c>
      <c r="E89" s="33">
        <v>1256996.45</v>
      </c>
    </row>
    <row r="90" spans="1:5" ht="17.45" customHeight="1" x14ac:dyDescent="0.3">
      <c r="A90" s="52"/>
      <c r="B90" s="13" t="s">
        <v>93</v>
      </c>
      <c r="C90" s="32">
        <v>3579</v>
      </c>
      <c r="D90" s="32">
        <v>24500.62</v>
      </c>
      <c r="E90" s="33">
        <v>3439928.47</v>
      </c>
    </row>
    <row r="91" spans="1:5" ht="17.45" customHeight="1" x14ac:dyDescent="0.3">
      <c r="A91" s="52"/>
      <c r="B91" s="13" t="s">
        <v>91</v>
      </c>
      <c r="C91" s="32">
        <v>3162</v>
      </c>
      <c r="D91" s="32">
        <v>22898</v>
      </c>
      <c r="E91" s="33">
        <v>3167062.93</v>
      </c>
    </row>
    <row r="92" spans="1:5" ht="17.45" customHeight="1" x14ac:dyDescent="0.3">
      <c r="A92" s="52"/>
      <c r="B92" s="13" t="s">
        <v>90</v>
      </c>
      <c r="C92" s="32">
        <v>3610</v>
      </c>
      <c r="D92" s="32">
        <v>28746.12</v>
      </c>
      <c r="E92" s="33">
        <v>3994334.52</v>
      </c>
    </row>
    <row r="93" spans="1:5" ht="17.45" customHeight="1" x14ac:dyDescent="0.3">
      <c r="A93" s="52"/>
      <c r="B93" s="13" t="s">
        <v>89</v>
      </c>
      <c r="C93" s="32">
        <v>1485</v>
      </c>
      <c r="D93" s="32">
        <v>10052.16</v>
      </c>
      <c r="E93" s="33">
        <v>1438521.74</v>
      </c>
    </row>
    <row r="94" spans="1:5" ht="17.45" customHeight="1" x14ac:dyDescent="0.3">
      <c r="A94" s="53"/>
      <c r="B94" s="14" t="s">
        <v>94</v>
      </c>
      <c r="C94" s="34">
        <v>3011</v>
      </c>
      <c r="D94" s="34">
        <v>29777.78</v>
      </c>
      <c r="E94" s="35">
        <v>3828617.21</v>
      </c>
    </row>
    <row r="95" spans="1:5" ht="17.45" customHeight="1" x14ac:dyDescent="0.3">
      <c r="A95" s="54" t="s">
        <v>21</v>
      </c>
      <c r="B95" s="55"/>
      <c r="C95" s="28">
        <f>SUM(C86:C94)</f>
        <v>21692</v>
      </c>
      <c r="D95" s="28">
        <f>SUM(D86:D94)</f>
        <v>174375.5031</v>
      </c>
      <c r="E95" s="44">
        <f>SUM(E86:E94)</f>
        <v>23502019.199999999</v>
      </c>
    </row>
    <row r="96" spans="1:5" ht="17.45" customHeight="1" x14ac:dyDescent="0.3">
      <c r="A96" s="54" t="s">
        <v>98</v>
      </c>
      <c r="B96" s="55"/>
      <c r="C96" s="28">
        <f>C95+C85+C65+C33+C26+C19+C53+C46</f>
        <v>69947</v>
      </c>
      <c r="D96" s="28">
        <f>D95+D85+D65+D33+D26+D19+D53+D46</f>
        <v>423139.70307999995</v>
      </c>
      <c r="E96" s="44">
        <f>E95+E85+E65+E33+E26+E19+E53+E46</f>
        <v>61207201.150000006</v>
      </c>
    </row>
    <row r="98" spans="1:1" ht="9" customHeight="1" x14ac:dyDescent="0.3">
      <c r="A98" s="15" t="s">
        <v>1</v>
      </c>
    </row>
    <row r="99" spans="1:1" ht="9" customHeight="1" x14ac:dyDescent="0.3"/>
    <row r="100" spans="1:1" ht="9" customHeight="1" x14ac:dyDescent="0.3">
      <c r="A100" s="16"/>
    </row>
  </sheetData>
  <mergeCells count="22">
    <mergeCell ref="A95:B95"/>
    <mergeCell ref="A96:B96"/>
    <mergeCell ref="E7:E8"/>
    <mergeCell ref="A9:A18"/>
    <mergeCell ref="A19:B19"/>
    <mergeCell ref="A20:A25"/>
    <mergeCell ref="A26:B26"/>
    <mergeCell ref="A27:A32"/>
    <mergeCell ref="A33:B33"/>
    <mergeCell ref="D7:D8"/>
    <mergeCell ref="A7:A8"/>
    <mergeCell ref="B7:B8"/>
    <mergeCell ref="C7:C8"/>
    <mergeCell ref="A34:A45"/>
    <mergeCell ref="A46:B46"/>
    <mergeCell ref="A47:A52"/>
    <mergeCell ref="A86:A94"/>
    <mergeCell ref="A53:B53"/>
    <mergeCell ref="A54:A64"/>
    <mergeCell ref="A65:B65"/>
    <mergeCell ref="A66:A84"/>
    <mergeCell ref="A85:B85"/>
  </mergeCells>
  <pageMargins left="0.70866141732283472" right="0.70866141732283472" top="0.94488188976377963" bottom="0.74803149606299213" header="0.31496062992125984" footer="0.31496062992125984"/>
  <pageSetup paperSize="9" scale="96" fitToHeight="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showGridLines="0" zoomScaleNormal="100" workbookViewId="0">
      <selection activeCell="E9" sqref="E9"/>
    </sheetView>
  </sheetViews>
  <sheetFormatPr defaultColWidth="8.85546875" defaultRowHeight="17.45" customHeight="1" x14ac:dyDescent="0.3"/>
  <cols>
    <col min="1" max="1" width="29" style="7" customWidth="1"/>
    <col min="2" max="2" width="33.28515625" style="7" customWidth="1"/>
    <col min="3" max="3" width="16.7109375" style="7" customWidth="1"/>
    <col min="4" max="4" width="15.28515625" style="7" customWidth="1"/>
    <col min="5" max="5" width="15" style="7" customWidth="1"/>
    <col min="6" max="6" width="12.7109375" style="7" customWidth="1"/>
    <col min="7" max="16384" width="8.85546875" style="7"/>
  </cols>
  <sheetData>
    <row r="1" spans="1:7" ht="17.45" customHeight="1" thickTop="1" thickBot="1" x14ac:dyDescent="0.35">
      <c r="A1" s="1" t="s">
        <v>242</v>
      </c>
      <c r="B1" s="2"/>
      <c r="C1" s="2"/>
      <c r="D1" s="3"/>
      <c r="E1" s="4"/>
    </row>
    <row r="2" spans="1:7" s="5" customFormat="1" ht="17.45" customHeight="1" thickTop="1" thickBot="1" x14ac:dyDescent="0.35">
      <c r="A2" s="1" t="s">
        <v>234</v>
      </c>
      <c r="B2" s="6"/>
      <c r="C2" s="6"/>
      <c r="D2" s="6"/>
      <c r="E2" s="6"/>
      <c r="F2" s="21"/>
      <c r="G2" s="22"/>
    </row>
    <row r="3" spans="1:7" ht="17.45" customHeight="1" thickTop="1" thickBot="1" x14ac:dyDescent="0.35">
      <c r="A3" s="1" t="s">
        <v>0</v>
      </c>
      <c r="B3" s="6"/>
      <c r="C3" s="6"/>
      <c r="D3" s="6"/>
      <c r="E3" s="6"/>
    </row>
    <row r="4" spans="1:7" ht="17.45" customHeight="1" thickTop="1" thickBot="1" x14ac:dyDescent="0.35"/>
    <row r="5" spans="1:7" ht="17.45" customHeight="1" thickTop="1" thickBot="1" x14ac:dyDescent="0.35">
      <c r="A5" s="8" t="s">
        <v>3</v>
      </c>
      <c r="C5" s="8"/>
      <c r="D5" s="8"/>
      <c r="E5" s="9"/>
    </row>
    <row r="6" spans="1:7" ht="17.45" customHeight="1" thickTop="1" thickBot="1" x14ac:dyDescent="0.35">
      <c r="A6" s="18"/>
      <c r="B6" s="19"/>
      <c r="C6" s="19"/>
      <c r="D6" s="19"/>
      <c r="E6" s="20"/>
    </row>
    <row r="7" spans="1:7" ht="17.45" customHeight="1" thickTop="1" x14ac:dyDescent="0.3">
      <c r="A7" s="64" t="s">
        <v>8</v>
      </c>
      <c r="B7" s="64" t="s">
        <v>9</v>
      </c>
      <c r="C7" s="66" t="s">
        <v>243</v>
      </c>
      <c r="D7" s="62" t="s">
        <v>244</v>
      </c>
      <c r="E7" s="59" t="s">
        <v>245</v>
      </c>
    </row>
    <row r="8" spans="1:7" ht="17.45" customHeight="1" x14ac:dyDescent="0.3">
      <c r="A8" s="65"/>
      <c r="B8" s="65"/>
      <c r="C8" s="67"/>
      <c r="D8" s="63"/>
      <c r="E8" s="60"/>
    </row>
    <row r="9" spans="1:7" ht="17.45" customHeight="1" x14ac:dyDescent="0.3">
      <c r="A9" s="43" t="s">
        <v>228</v>
      </c>
      <c r="B9" s="36" t="s">
        <v>229</v>
      </c>
      <c r="C9" s="30">
        <v>1</v>
      </c>
      <c r="D9" s="30">
        <v>5.91</v>
      </c>
      <c r="E9" s="31">
        <v>1112.97</v>
      </c>
    </row>
    <row r="10" spans="1:7" ht="17.45" customHeight="1" x14ac:dyDescent="0.3">
      <c r="A10" s="54" t="s">
        <v>21</v>
      </c>
      <c r="B10" s="55"/>
      <c r="C10" s="28">
        <v>1</v>
      </c>
      <c r="D10" s="28">
        <v>5.91</v>
      </c>
      <c r="E10" s="45">
        <v>1112.97</v>
      </c>
    </row>
    <row r="11" spans="1:7" ht="17.45" customHeight="1" x14ac:dyDescent="0.3">
      <c r="A11" s="56" t="s">
        <v>99</v>
      </c>
      <c r="B11" s="12" t="s">
        <v>100</v>
      </c>
      <c r="C11" s="30">
        <v>81</v>
      </c>
      <c r="D11" s="30">
        <v>145.1</v>
      </c>
      <c r="E11" s="31">
        <v>29353.21</v>
      </c>
    </row>
    <row r="12" spans="1:7" ht="17.45" customHeight="1" x14ac:dyDescent="0.3">
      <c r="A12" s="57"/>
      <c r="B12" s="13" t="s">
        <v>103</v>
      </c>
      <c r="C12" s="32">
        <v>153</v>
      </c>
      <c r="D12" s="32">
        <v>232.35</v>
      </c>
      <c r="E12" s="33">
        <v>48373.67</v>
      </c>
    </row>
    <row r="13" spans="1:7" ht="17.45" customHeight="1" x14ac:dyDescent="0.3">
      <c r="A13" s="57"/>
      <c r="B13" s="13" t="s">
        <v>230</v>
      </c>
      <c r="C13" s="32">
        <v>1</v>
      </c>
      <c r="D13" s="32">
        <v>4.38</v>
      </c>
      <c r="E13" s="33">
        <v>870.24</v>
      </c>
    </row>
    <row r="14" spans="1:7" ht="17.45" customHeight="1" x14ac:dyDescent="0.3">
      <c r="A14" s="57"/>
      <c r="B14" s="13" t="s">
        <v>101</v>
      </c>
      <c r="C14" s="32">
        <v>1</v>
      </c>
      <c r="D14" s="32">
        <v>1</v>
      </c>
      <c r="E14" s="33">
        <v>217.1</v>
      </c>
    </row>
    <row r="15" spans="1:7" ht="17.45" customHeight="1" x14ac:dyDescent="0.3">
      <c r="A15" s="58"/>
      <c r="B15" s="13" t="s">
        <v>102</v>
      </c>
      <c r="C15" s="32">
        <v>2</v>
      </c>
      <c r="D15" s="32">
        <v>3.67</v>
      </c>
      <c r="E15" s="33">
        <v>796.76</v>
      </c>
    </row>
    <row r="16" spans="1:7" ht="17.45" customHeight="1" x14ac:dyDescent="0.3">
      <c r="A16" s="54" t="s">
        <v>21</v>
      </c>
      <c r="B16" s="55"/>
      <c r="C16" s="28">
        <f>SUM(C11:C15)</f>
        <v>238</v>
      </c>
      <c r="D16" s="28">
        <f>SUM(D11:D15)</f>
        <v>386.5</v>
      </c>
      <c r="E16" s="44">
        <f>SUM(E11:E15)</f>
        <v>79610.98000000001</v>
      </c>
    </row>
    <row r="17" spans="1:5" ht="17.45" customHeight="1" x14ac:dyDescent="0.3">
      <c r="A17" s="56" t="s">
        <v>104</v>
      </c>
      <c r="B17" s="13" t="s">
        <v>109</v>
      </c>
      <c r="C17" s="30">
        <v>115</v>
      </c>
      <c r="D17" s="32">
        <v>221.81</v>
      </c>
      <c r="E17" s="31">
        <v>45881.78</v>
      </c>
    </row>
    <row r="18" spans="1:5" ht="17.45" customHeight="1" x14ac:dyDescent="0.3">
      <c r="A18" s="57"/>
      <c r="B18" s="13" t="s">
        <v>116</v>
      </c>
      <c r="C18" s="37">
        <v>3</v>
      </c>
      <c r="D18" s="32">
        <v>83.37</v>
      </c>
      <c r="E18" s="33">
        <v>5630.4</v>
      </c>
    </row>
    <row r="19" spans="1:5" ht="17.45" customHeight="1" x14ac:dyDescent="0.3">
      <c r="A19" s="57"/>
      <c r="B19" s="13" t="s">
        <v>115</v>
      </c>
      <c r="C19" s="37">
        <v>1</v>
      </c>
      <c r="D19" s="32">
        <v>3.84</v>
      </c>
      <c r="E19" s="33">
        <v>784.57</v>
      </c>
    </row>
    <row r="20" spans="1:5" ht="17.45" customHeight="1" x14ac:dyDescent="0.3">
      <c r="A20" s="57"/>
      <c r="B20" s="13" t="s">
        <v>114</v>
      </c>
      <c r="C20" s="37">
        <v>39</v>
      </c>
      <c r="D20" s="32">
        <v>90.71</v>
      </c>
      <c r="E20" s="33">
        <v>18577.05</v>
      </c>
    </row>
    <row r="21" spans="1:5" ht="17.45" customHeight="1" x14ac:dyDescent="0.3">
      <c r="A21" s="57"/>
      <c r="B21" s="13" t="s">
        <v>113</v>
      </c>
      <c r="C21" s="37">
        <v>124</v>
      </c>
      <c r="D21" s="32">
        <v>223.23</v>
      </c>
      <c r="E21" s="33">
        <v>46130.2</v>
      </c>
    </row>
    <row r="22" spans="1:5" ht="17.45" customHeight="1" x14ac:dyDescent="0.3">
      <c r="A22" s="57"/>
      <c r="B22" s="13" t="s">
        <v>112</v>
      </c>
      <c r="C22" s="37">
        <v>80</v>
      </c>
      <c r="D22" s="32">
        <v>253.38</v>
      </c>
      <c r="E22" s="33">
        <v>42057.55</v>
      </c>
    </row>
    <row r="23" spans="1:5" ht="17.45" customHeight="1" x14ac:dyDescent="0.3">
      <c r="A23" s="57"/>
      <c r="B23" s="13" t="s">
        <v>117</v>
      </c>
      <c r="C23" s="37">
        <v>51</v>
      </c>
      <c r="D23" s="32">
        <v>99.93</v>
      </c>
      <c r="E23" s="33">
        <v>21377.96</v>
      </c>
    </row>
    <row r="24" spans="1:5" ht="17.45" customHeight="1" x14ac:dyDescent="0.3">
      <c r="A24" s="57"/>
      <c r="B24" s="13" t="s">
        <v>235</v>
      </c>
      <c r="C24" s="37">
        <v>1</v>
      </c>
      <c r="D24" s="32">
        <v>1.52</v>
      </c>
      <c r="E24" s="33">
        <v>329.99</v>
      </c>
    </row>
    <row r="25" spans="1:5" ht="17.45" customHeight="1" x14ac:dyDescent="0.3">
      <c r="A25" s="57"/>
      <c r="B25" s="13" t="s">
        <v>108</v>
      </c>
      <c r="C25" s="37">
        <v>79</v>
      </c>
      <c r="D25" s="32">
        <v>187.9</v>
      </c>
      <c r="E25" s="33">
        <v>37478.769999999997</v>
      </c>
    </row>
    <row r="26" spans="1:5" ht="17.45" customHeight="1" x14ac:dyDescent="0.3">
      <c r="A26" s="57"/>
      <c r="B26" s="13" t="s">
        <v>107</v>
      </c>
      <c r="C26" s="37">
        <v>35</v>
      </c>
      <c r="D26" s="32">
        <v>87.46</v>
      </c>
      <c r="E26" s="33">
        <v>17952.439999999999</v>
      </c>
    </row>
    <row r="27" spans="1:5" ht="17.45" customHeight="1" x14ac:dyDescent="0.3">
      <c r="A27" s="57"/>
      <c r="B27" s="13" t="s">
        <v>106</v>
      </c>
      <c r="C27" s="37">
        <v>3</v>
      </c>
      <c r="D27" s="32">
        <v>5.89</v>
      </c>
      <c r="E27" s="33">
        <v>1237.8</v>
      </c>
    </row>
    <row r="28" spans="1:5" ht="17.45" customHeight="1" x14ac:dyDescent="0.3">
      <c r="A28" s="57"/>
      <c r="B28" s="13" t="s">
        <v>105</v>
      </c>
      <c r="C28" s="37">
        <v>80</v>
      </c>
      <c r="D28" s="32">
        <v>309.05</v>
      </c>
      <c r="E28" s="33">
        <v>50999.6</v>
      </c>
    </row>
    <row r="29" spans="1:5" ht="17.45" customHeight="1" x14ac:dyDescent="0.3">
      <c r="A29" s="57"/>
      <c r="B29" s="13" t="s">
        <v>110</v>
      </c>
      <c r="C29" s="37">
        <v>59</v>
      </c>
      <c r="D29" s="32">
        <v>136.36000000000001</v>
      </c>
      <c r="E29" s="33">
        <v>27192.28</v>
      </c>
    </row>
    <row r="30" spans="1:5" ht="17.45" customHeight="1" x14ac:dyDescent="0.3">
      <c r="A30" s="58"/>
      <c r="B30" s="13" t="s">
        <v>111</v>
      </c>
      <c r="C30" s="37">
        <v>6</v>
      </c>
      <c r="D30" s="32">
        <v>33.54</v>
      </c>
      <c r="E30" s="33">
        <v>5343.13</v>
      </c>
    </row>
    <row r="31" spans="1:5" ht="17.45" customHeight="1" x14ac:dyDescent="0.3">
      <c r="A31" s="54" t="s">
        <v>21</v>
      </c>
      <c r="B31" s="55"/>
      <c r="C31" s="28">
        <f>SUM(C17:C30)</f>
        <v>676</v>
      </c>
      <c r="D31" s="28">
        <f>SUM(D17:D30)</f>
        <v>1737.9900000000002</v>
      </c>
      <c r="E31" s="44">
        <f>SUM(E17:E30)</f>
        <v>320973.5199999999</v>
      </c>
    </row>
    <row r="32" spans="1:5" ht="17.45" customHeight="1" x14ac:dyDescent="0.3">
      <c r="A32" s="56" t="s">
        <v>118</v>
      </c>
      <c r="B32" s="12" t="s">
        <v>120</v>
      </c>
      <c r="C32" s="30">
        <v>6</v>
      </c>
      <c r="D32" s="30">
        <v>14.22</v>
      </c>
      <c r="E32" s="31">
        <v>2824.65</v>
      </c>
    </row>
    <row r="33" spans="1:5" ht="17.45" customHeight="1" x14ac:dyDescent="0.3">
      <c r="A33" s="57"/>
      <c r="B33" s="13" t="s">
        <v>123</v>
      </c>
      <c r="C33" s="32">
        <v>108</v>
      </c>
      <c r="D33" s="32">
        <v>174.95</v>
      </c>
      <c r="E33" s="33">
        <v>36851.78</v>
      </c>
    </row>
    <row r="34" spans="1:5" ht="17.45" customHeight="1" x14ac:dyDescent="0.3">
      <c r="A34" s="57"/>
      <c r="B34" s="13" t="s">
        <v>121</v>
      </c>
      <c r="C34" s="32">
        <v>15</v>
      </c>
      <c r="D34" s="32">
        <v>212.26</v>
      </c>
      <c r="E34" s="33">
        <v>18460.669999999998</v>
      </c>
    </row>
    <row r="35" spans="1:5" ht="17.45" customHeight="1" x14ac:dyDescent="0.3">
      <c r="A35" s="57"/>
      <c r="B35" s="13" t="s">
        <v>119</v>
      </c>
      <c r="C35" s="32">
        <v>162</v>
      </c>
      <c r="D35" s="32">
        <v>418.59</v>
      </c>
      <c r="E35" s="33">
        <v>75167.63</v>
      </c>
    </row>
    <row r="36" spans="1:5" ht="17.45" customHeight="1" x14ac:dyDescent="0.3">
      <c r="A36" s="57"/>
      <c r="B36" s="13" t="s">
        <v>122</v>
      </c>
      <c r="C36" s="32">
        <v>83</v>
      </c>
      <c r="D36" s="32">
        <v>184.62</v>
      </c>
      <c r="E36" s="33">
        <v>37560.03</v>
      </c>
    </row>
    <row r="37" spans="1:5" ht="17.45" customHeight="1" x14ac:dyDescent="0.3">
      <c r="A37" s="54" t="s">
        <v>21</v>
      </c>
      <c r="B37" s="55"/>
      <c r="C37" s="28">
        <f>SUM(C32:C36)</f>
        <v>374</v>
      </c>
      <c r="D37" s="28">
        <f>SUM(D32:D36)</f>
        <v>1004.64</v>
      </c>
      <c r="E37" s="44">
        <f>SUM(E32:E36)</f>
        <v>170864.76</v>
      </c>
    </row>
    <row r="38" spans="1:5" ht="17.45" customHeight="1" x14ac:dyDescent="0.3">
      <c r="A38" s="51" t="s">
        <v>124</v>
      </c>
      <c r="B38" s="12" t="s">
        <v>132</v>
      </c>
      <c r="C38" s="30">
        <v>2</v>
      </c>
      <c r="D38" s="30">
        <v>22.07</v>
      </c>
      <c r="E38" s="31">
        <v>2568.63</v>
      </c>
    </row>
    <row r="39" spans="1:5" ht="17.45" customHeight="1" x14ac:dyDescent="0.3">
      <c r="A39" s="52"/>
      <c r="B39" s="13" t="s">
        <v>137</v>
      </c>
      <c r="C39" s="32">
        <v>938</v>
      </c>
      <c r="D39" s="32">
        <v>2377.14158</v>
      </c>
      <c r="E39" s="33">
        <v>451487.96</v>
      </c>
    </row>
    <row r="40" spans="1:5" ht="17.45" customHeight="1" x14ac:dyDescent="0.3">
      <c r="A40" s="52"/>
      <c r="B40" s="13" t="s">
        <v>138</v>
      </c>
      <c r="C40" s="32">
        <v>455</v>
      </c>
      <c r="D40" s="32">
        <v>1024.8</v>
      </c>
      <c r="E40" s="33">
        <v>204678.36</v>
      </c>
    </row>
    <row r="41" spans="1:5" ht="17.45" customHeight="1" x14ac:dyDescent="0.3">
      <c r="A41" s="52"/>
      <c r="B41" s="13" t="s">
        <v>136</v>
      </c>
      <c r="C41" s="32">
        <v>197</v>
      </c>
      <c r="D41" s="32">
        <v>665.1</v>
      </c>
      <c r="E41" s="33">
        <v>112600.65</v>
      </c>
    </row>
    <row r="42" spans="1:5" ht="17.45" customHeight="1" x14ac:dyDescent="0.3">
      <c r="A42" s="52"/>
      <c r="B42" s="13" t="s">
        <v>135</v>
      </c>
      <c r="C42" s="32">
        <v>9</v>
      </c>
      <c r="D42" s="32">
        <v>24.37</v>
      </c>
      <c r="E42" s="33">
        <v>4471.7299999999996</v>
      </c>
    </row>
    <row r="43" spans="1:5" ht="17.45" customHeight="1" x14ac:dyDescent="0.3">
      <c r="A43" s="52"/>
      <c r="B43" s="13" t="s">
        <v>134</v>
      </c>
      <c r="C43" s="32">
        <v>611</v>
      </c>
      <c r="D43" s="32">
        <v>1440.4</v>
      </c>
      <c r="E43" s="33">
        <v>286352.21000000002</v>
      </c>
    </row>
    <row r="44" spans="1:5" ht="17.45" customHeight="1" x14ac:dyDescent="0.3">
      <c r="A44" s="52"/>
      <c r="B44" s="13" t="s">
        <v>133</v>
      </c>
      <c r="C44" s="32">
        <v>859</v>
      </c>
      <c r="D44" s="32">
        <v>2914.68</v>
      </c>
      <c r="E44" s="33">
        <v>484446.48</v>
      </c>
    </row>
    <row r="45" spans="1:5" ht="17.45" customHeight="1" x14ac:dyDescent="0.3">
      <c r="A45" s="52"/>
      <c r="B45" s="13" t="s">
        <v>130</v>
      </c>
      <c r="C45" s="32">
        <v>399</v>
      </c>
      <c r="D45" s="32">
        <v>708.79</v>
      </c>
      <c r="E45" s="33">
        <v>149183.39000000001</v>
      </c>
    </row>
    <row r="46" spans="1:5" ht="17.45" customHeight="1" x14ac:dyDescent="0.3">
      <c r="A46" s="52"/>
      <c r="B46" s="13" t="s">
        <v>129</v>
      </c>
      <c r="C46" s="32">
        <v>6</v>
      </c>
      <c r="D46" s="32">
        <v>17.72</v>
      </c>
      <c r="E46" s="33">
        <v>3607.96</v>
      </c>
    </row>
    <row r="47" spans="1:5" ht="17.45" customHeight="1" x14ac:dyDescent="0.3">
      <c r="A47" s="52"/>
      <c r="B47" s="13" t="s">
        <v>128</v>
      </c>
      <c r="C47" s="32">
        <v>727</v>
      </c>
      <c r="D47" s="32">
        <v>2164.34</v>
      </c>
      <c r="E47" s="33">
        <v>407575.97</v>
      </c>
    </row>
    <row r="48" spans="1:5" ht="17.45" customHeight="1" x14ac:dyDescent="0.3">
      <c r="A48" s="52"/>
      <c r="B48" s="13" t="s">
        <v>127</v>
      </c>
      <c r="C48" s="32">
        <v>467</v>
      </c>
      <c r="D48" s="32">
        <v>1595.85</v>
      </c>
      <c r="E48" s="33">
        <v>290111.81</v>
      </c>
    </row>
    <row r="49" spans="1:5" ht="17.45" customHeight="1" x14ac:dyDescent="0.3">
      <c r="A49" s="52"/>
      <c r="B49" s="13" t="s">
        <v>126</v>
      </c>
      <c r="C49" s="32">
        <v>3</v>
      </c>
      <c r="D49" s="32">
        <v>28.48</v>
      </c>
      <c r="E49" s="33">
        <v>3496.27</v>
      </c>
    </row>
    <row r="50" spans="1:5" ht="17.45" customHeight="1" x14ac:dyDescent="0.3">
      <c r="A50" s="52"/>
      <c r="B50" s="13" t="s">
        <v>125</v>
      </c>
      <c r="C50" s="32">
        <v>572</v>
      </c>
      <c r="D50" s="32">
        <v>2041.12</v>
      </c>
      <c r="E50" s="33">
        <v>354755.16</v>
      </c>
    </row>
    <row r="51" spans="1:5" ht="17.45" customHeight="1" x14ac:dyDescent="0.3">
      <c r="A51" s="53"/>
      <c r="B51" s="14" t="s">
        <v>131</v>
      </c>
      <c r="C51" s="34">
        <v>448</v>
      </c>
      <c r="D51" s="34">
        <v>1579.77</v>
      </c>
      <c r="E51" s="35">
        <v>270195.25</v>
      </c>
    </row>
    <row r="52" spans="1:5" ht="17.45" customHeight="1" x14ac:dyDescent="0.3">
      <c r="A52" s="54" t="s">
        <v>21</v>
      </c>
      <c r="B52" s="55"/>
      <c r="C52" s="28">
        <f>SUM(C38:C51)</f>
        <v>5693</v>
      </c>
      <c r="D52" s="28">
        <f>SUM(D38:D51)</f>
        <v>16604.631580000001</v>
      </c>
      <c r="E52" s="44">
        <f>SUM(E38:E51)</f>
        <v>3025531.83</v>
      </c>
    </row>
    <row r="53" spans="1:5" ht="17.45" customHeight="1" x14ac:dyDescent="0.3">
      <c r="A53" s="56" t="s">
        <v>139</v>
      </c>
      <c r="B53" s="12" t="s">
        <v>141</v>
      </c>
      <c r="C53" s="30">
        <v>25</v>
      </c>
      <c r="D53" s="30">
        <v>763.62</v>
      </c>
      <c r="E53" s="31">
        <v>44359.68</v>
      </c>
    </row>
    <row r="54" spans="1:5" ht="17.45" customHeight="1" x14ac:dyDescent="0.3">
      <c r="A54" s="57"/>
      <c r="B54" s="13" t="s">
        <v>140</v>
      </c>
      <c r="C54" s="32">
        <v>34</v>
      </c>
      <c r="D54" s="32">
        <v>406.46</v>
      </c>
      <c r="E54" s="33">
        <v>37163.18</v>
      </c>
    </row>
    <row r="55" spans="1:5" ht="17.45" customHeight="1" x14ac:dyDescent="0.3">
      <c r="A55" s="57"/>
      <c r="B55" s="13" t="s">
        <v>145</v>
      </c>
      <c r="C55" s="32">
        <v>335</v>
      </c>
      <c r="D55" s="32">
        <v>3505.69</v>
      </c>
      <c r="E55" s="33">
        <v>341397.3</v>
      </c>
    </row>
    <row r="56" spans="1:5" ht="17.45" customHeight="1" x14ac:dyDescent="0.3">
      <c r="A56" s="57"/>
      <c r="B56" s="13" t="s">
        <v>144</v>
      </c>
      <c r="C56" s="32">
        <v>518</v>
      </c>
      <c r="D56" s="32">
        <v>1578.52</v>
      </c>
      <c r="E56" s="33">
        <v>285224.17</v>
      </c>
    </row>
    <row r="57" spans="1:5" ht="17.45" customHeight="1" x14ac:dyDescent="0.3">
      <c r="A57" s="57"/>
      <c r="B57" s="13" t="s">
        <v>142</v>
      </c>
      <c r="C57" s="32">
        <v>193</v>
      </c>
      <c r="D57" s="32">
        <v>409.47</v>
      </c>
      <c r="E57" s="33">
        <v>81265.31</v>
      </c>
    </row>
    <row r="58" spans="1:5" ht="17.45" customHeight="1" x14ac:dyDescent="0.3">
      <c r="A58" s="58"/>
      <c r="B58" s="14" t="s">
        <v>143</v>
      </c>
      <c r="C58" s="34">
        <v>35</v>
      </c>
      <c r="D58" s="34">
        <v>234.17</v>
      </c>
      <c r="E58" s="35">
        <v>34580.17</v>
      </c>
    </row>
    <row r="59" spans="1:5" ht="17.45" customHeight="1" x14ac:dyDescent="0.3">
      <c r="A59" s="54" t="s">
        <v>21</v>
      </c>
      <c r="B59" s="55"/>
      <c r="C59" s="28">
        <f>SUM(C53:C58)</f>
        <v>1140</v>
      </c>
      <c r="D59" s="28">
        <f>SUM(D53:D58)</f>
        <v>6897.9300000000012</v>
      </c>
      <c r="E59" s="44">
        <f>SUM(E53:E58)</f>
        <v>823989.80999999994</v>
      </c>
    </row>
    <row r="60" spans="1:5" ht="17.45" customHeight="1" x14ac:dyDescent="0.3">
      <c r="A60" s="51" t="s">
        <v>146</v>
      </c>
      <c r="B60" s="12" t="s">
        <v>152</v>
      </c>
      <c r="C60" s="30">
        <v>96</v>
      </c>
      <c r="D60" s="30">
        <v>383.77</v>
      </c>
      <c r="E60" s="31">
        <v>59279.12</v>
      </c>
    </row>
    <row r="61" spans="1:5" ht="17.45" customHeight="1" x14ac:dyDescent="0.3">
      <c r="A61" s="52"/>
      <c r="B61" s="13" t="s">
        <v>154</v>
      </c>
      <c r="C61" s="32">
        <v>55</v>
      </c>
      <c r="D61" s="32">
        <v>116.12</v>
      </c>
      <c r="E61" s="33">
        <v>23957.38</v>
      </c>
    </row>
    <row r="62" spans="1:5" ht="17.45" customHeight="1" x14ac:dyDescent="0.3">
      <c r="A62" s="52"/>
      <c r="B62" s="13" t="s">
        <v>236</v>
      </c>
      <c r="C62" s="32">
        <v>1</v>
      </c>
      <c r="D62" s="32">
        <v>5.42</v>
      </c>
      <c r="E62" s="33">
        <v>1035.23</v>
      </c>
    </row>
    <row r="63" spans="1:5" ht="17.45" customHeight="1" x14ac:dyDescent="0.3">
      <c r="A63" s="52"/>
      <c r="B63" s="13" t="s">
        <v>153</v>
      </c>
      <c r="C63" s="32">
        <v>1</v>
      </c>
      <c r="D63" s="32">
        <v>13.98</v>
      </c>
      <c r="E63" s="33">
        <v>1961.25</v>
      </c>
    </row>
    <row r="64" spans="1:5" ht="17.45" customHeight="1" x14ac:dyDescent="0.3">
      <c r="A64" s="52"/>
      <c r="B64" s="13" t="s">
        <v>155</v>
      </c>
      <c r="C64" s="32">
        <v>1</v>
      </c>
      <c r="D64" s="32">
        <v>1.51</v>
      </c>
      <c r="E64" s="33">
        <v>327.82</v>
      </c>
    </row>
    <row r="65" spans="1:5" ht="17.45" customHeight="1" x14ac:dyDescent="0.3">
      <c r="A65" s="52"/>
      <c r="B65" s="13" t="s">
        <v>151</v>
      </c>
      <c r="C65" s="32">
        <v>451</v>
      </c>
      <c r="D65" s="32">
        <v>1072.17</v>
      </c>
      <c r="E65" s="33">
        <v>207212.79999999999</v>
      </c>
    </row>
    <row r="66" spans="1:5" ht="17.45" customHeight="1" x14ac:dyDescent="0.3">
      <c r="A66" s="52"/>
      <c r="B66" s="13" t="s">
        <v>150</v>
      </c>
      <c r="C66" s="32">
        <v>1</v>
      </c>
      <c r="D66" s="32">
        <v>0.63</v>
      </c>
      <c r="E66" s="33">
        <v>136.77000000000001</v>
      </c>
    </row>
    <row r="67" spans="1:5" ht="17.45" customHeight="1" x14ac:dyDescent="0.3">
      <c r="A67" s="52"/>
      <c r="B67" s="13" t="s">
        <v>148</v>
      </c>
      <c r="C67" s="32">
        <v>5</v>
      </c>
      <c r="D67" s="32">
        <v>16.2</v>
      </c>
      <c r="E67" s="33">
        <v>3199.05</v>
      </c>
    </row>
    <row r="68" spans="1:5" ht="17.45" customHeight="1" x14ac:dyDescent="0.3">
      <c r="A68" s="52"/>
      <c r="B68" s="13" t="s">
        <v>147</v>
      </c>
      <c r="C68" s="32">
        <v>7</v>
      </c>
      <c r="D68" s="32">
        <v>14.76</v>
      </c>
      <c r="E68" s="33">
        <v>3047.75</v>
      </c>
    </row>
    <row r="69" spans="1:5" ht="17.45" customHeight="1" x14ac:dyDescent="0.3">
      <c r="A69" s="52"/>
      <c r="B69" s="13" t="s">
        <v>149</v>
      </c>
      <c r="C69" s="32">
        <v>237</v>
      </c>
      <c r="D69" s="32">
        <v>729.48</v>
      </c>
      <c r="E69" s="33">
        <v>128296.41</v>
      </c>
    </row>
    <row r="70" spans="1:5" ht="17.45" customHeight="1" x14ac:dyDescent="0.3">
      <c r="A70" s="54" t="s">
        <v>21</v>
      </c>
      <c r="B70" s="55"/>
      <c r="C70" s="28">
        <f>SUM(C60:C69)</f>
        <v>855</v>
      </c>
      <c r="D70" s="28">
        <f>SUM(D60:D69)</f>
        <v>2354.04</v>
      </c>
      <c r="E70" s="44">
        <f>SUM(E60:E69)</f>
        <v>428453.57999999996</v>
      </c>
    </row>
    <row r="71" spans="1:5" ht="17.45" customHeight="1" x14ac:dyDescent="0.3">
      <c r="A71" s="51" t="s">
        <v>156</v>
      </c>
      <c r="B71" s="12" t="s">
        <v>162</v>
      </c>
      <c r="C71" s="30">
        <v>394</v>
      </c>
      <c r="D71" s="30">
        <v>1620.39</v>
      </c>
      <c r="E71" s="31">
        <v>275823.78999999998</v>
      </c>
    </row>
    <row r="72" spans="1:5" ht="17.45" customHeight="1" x14ac:dyDescent="0.3">
      <c r="A72" s="52"/>
      <c r="B72" s="13" t="s">
        <v>170</v>
      </c>
      <c r="C72" s="32">
        <v>567</v>
      </c>
      <c r="D72" s="32">
        <v>2388.67</v>
      </c>
      <c r="E72" s="33">
        <v>374393.26</v>
      </c>
    </row>
    <row r="73" spans="1:5" ht="17.45" customHeight="1" x14ac:dyDescent="0.3">
      <c r="A73" s="52"/>
      <c r="B73" s="13" t="s">
        <v>169</v>
      </c>
      <c r="C73" s="32">
        <v>931</v>
      </c>
      <c r="D73" s="32">
        <v>18723.71</v>
      </c>
      <c r="E73" s="33">
        <v>1471579.62</v>
      </c>
    </row>
    <row r="74" spans="1:5" ht="17.45" customHeight="1" x14ac:dyDescent="0.3">
      <c r="A74" s="52"/>
      <c r="B74" s="13" t="s">
        <v>168</v>
      </c>
      <c r="C74" s="32">
        <v>1913</v>
      </c>
      <c r="D74" s="32">
        <v>14902.9</v>
      </c>
      <c r="E74" s="33">
        <v>1925716.34</v>
      </c>
    </row>
    <row r="75" spans="1:5" ht="17.45" customHeight="1" x14ac:dyDescent="0.3">
      <c r="A75" s="52"/>
      <c r="B75" s="13" t="s">
        <v>167</v>
      </c>
      <c r="C75" s="32">
        <v>1053</v>
      </c>
      <c r="D75" s="32">
        <v>7080.81</v>
      </c>
      <c r="E75" s="33">
        <v>991622.39</v>
      </c>
    </row>
    <row r="76" spans="1:5" ht="17.45" customHeight="1" x14ac:dyDescent="0.3">
      <c r="A76" s="52"/>
      <c r="B76" s="13" t="s">
        <v>166</v>
      </c>
      <c r="C76" s="32">
        <v>32</v>
      </c>
      <c r="D76" s="32">
        <v>342.76</v>
      </c>
      <c r="E76" s="33">
        <v>37705.870000000003</v>
      </c>
    </row>
    <row r="77" spans="1:5" ht="17.45" customHeight="1" x14ac:dyDescent="0.3">
      <c r="A77" s="52"/>
      <c r="B77" s="13" t="s">
        <v>171</v>
      </c>
      <c r="C77" s="32">
        <v>1491</v>
      </c>
      <c r="D77" s="32">
        <v>8670.3700000000008</v>
      </c>
      <c r="E77" s="33">
        <v>1239637.97</v>
      </c>
    </row>
    <row r="78" spans="1:5" ht="17.45" customHeight="1" x14ac:dyDescent="0.3">
      <c r="A78" s="52"/>
      <c r="B78" s="13" t="s">
        <v>165</v>
      </c>
      <c r="C78" s="32">
        <v>1249</v>
      </c>
      <c r="D78" s="32">
        <v>12978.79</v>
      </c>
      <c r="E78" s="33">
        <v>1430089.03</v>
      </c>
    </row>
    <row r="79" spans="1:5" ht="17.45" customHeight="1" x14ac:dyDescent="0.3">
      <c r="A79" s="52"/>
      <c r="B79" s="13" t="s">
        <v>161</v>
      </c>
      <c r="C79" s="32">
        <v>1356</v>
      </c>
      <c r="D79" s="32">
        <v>20048.43</v>
      </c>
      <c r="E79" s="33">
        <v>1878257.97</v>
      </c>
    </row>
    <row r="80" spans="1:5" ht="17.45" customHeight="1" x14ac:dyDescent="0.3">
      <c r="A80" s="52"/>
      <c r="B80" s="13" t="s">
        <v>160</v>
      </c>
      <c r="C80" s="32">
        <v>705</v>
      </c>
      <c r="D80" s="32">
        <v>7562</v>
      </c>
      <c r="E80" s="33">
        <v>783069.83</v>
      </c>
    </row>
    <row r="81" spans="1:5" ht="17.45" customHeight="1" x14ac:dyDescent="0.3">
      <c r="A81" s="52"/>
      <c r="B81" s="13" t="s">
        <v>159</v>
      </c>
      <c r="C81" s="32">
        <v>572</v>
      </c>
      <c r="D81" s="32">
        <v>5763.81</v>
      </c>
      <c r="E81" s="33">
        <v>643478.92000000004</v>
      </c>
    </row>
    <row r="82" spans="1:5" ht="17.45" customHeight="1" x14ac:dyDescent="0.3">
      <c r="A82" s="52"/>
      <c r="B82" s="13" t="s">
        <v>158</v>
      </c>
      <c r="C82" s="32">
        <v>31</v>
      </c>
      <c r="D82" s="32">
        <v>267.98</v>
      </c>
      <c r="E82" s="33">
        <v>33272.67</v>
      </c>
    </row>
    <row r="83" spans="1:5" ht="17.45" customHeight="1" x14ac:dyDescent="0.3">
      <c r="A83" s="52"/>
      <c r="B83" s="13" t="s">
        <v>157</v>
      </c>
      <c r="C83" s="32">
        <v>572</v>
      </c>
      <c r="D83" s="32">
        <v>15979.51</v>
      </c>
      <c r="E83" s="33">
        <v>1061418.46</v>
      </c>
    </row>
    <row r="84" spans="1:5" ht="17.45" customHeight="1" x14ac:dyDescent="0.3">
      <c r="A84" s="52"/>
      <c r="B84" s="13" t="s">
        <v>163</v>
      </c>
      <c r="C84" s="32">
        <v>1776</v>
      </c>
      <c r="D84" s="32">
        <v>16650.37</v>
      </c>
      <c r="E84" s="33">
        <v>1761648.09</v>
      </c>
    </row>
    <row r="85" spans="1:5" ht="17.45" customHeight="1" x14ac:dyDescent="0.3">
      <c r="A85" s="53"/>
      <c r="B85" s="14" t="s">
        <v>164</v>
      </c>
      <c r="C85" s="34">
        <v>645</v>
      </c>
      <c r="D85" s="34">
        <v>3680.75</v>
      </c>
      <c r="E85" s="35">
        <v>482893.72</v>
      </c>
    </row>
    <row r="86" spans="1:5" ht="17.45" customHeight="1" x14ac:dyDescent="0.3">
      <c r="A86" s="54" t="s">
        <v>21</v>
      </c>
      <c r="B86" s="55"/>
      <c r="C86" s="28">
        <f>SUM(C71:C85)</f>
        <v>13287</v>
      </c>
      <c r="D86" s="28">
        <f>SUM(D71:D85)</f>
        <v>136661.24999999997</v>
      </c>
      <c r="E86" s="44">
        <f>SUM(E71:E85)</f>
        <v>14390607.930000002</v>
      </c>
    </row>
    <row r="87" spans="1:5" ht="17.45" customHeight="1" x14ac:dyDescent="0.3">
      <c r="A87" s="54" t="s">
        <v>98</v>
      </c>
      <c r="B87" s="55"/>
      <c r="C87" s="28">
        <f>C86+C70+C59+C52+C37+C31+C16+C10</f>
        <v>22264</v>
      </c>
      <c r="D87" s="28">
        <f>D86+D70+D59+D52+D37+D31+D16+D10</f>
        <v>165652.89157999997</v>
      </c>
      <c r="E87" s="44">
        <f>E86+E70+E59+E52+E37+E31+E16+E10</f>
        <v>19241145.380000003</v>
      </c>
    </row>
    <row r="89" spans="1:5" ht="9.6" customHeight="1" x14ac:dyDescent="0.3">
      <c r="A89" s="15" t="s">
        <v>1</v>
      </c>
    </row>
    <row r="90" spans="1:5" ht="9.6" customHeight="1" x14ac:dyDescent="0.3"/>
    <row r="91" spans="1:5" ht="9.6" customHeight="1" x14ac:dyDescent="0.3">
      <c r="A91" s="16"/>
    </row>
  </sheetData>
  <mergeCells count="21">
    <mergeCell ref="A71:A85"/>
    <mergeCell ref="A86:B86"/>
    <mergeCell ref="A87:B87"/>
    <mergeCell ref="A70:B70"/>
    <mergeCell ref="A10:B10"/>
    <mergeCell ref="A11:A15"/>
    <mergeCell ref="A16:B16"/>
    <mergeCell ref="A17:A30"/>
    <mergeCell ref="A31:B31"/>
    <mergeCell ref="A32:A36"/>
    <mergeCell ref="A60:A69"/>
    <mergeCell ref="A37:B37"/>
    <mergeCell ref="A38:A51"/>
    <mergeCell ref="A52:B52"/>
    <mergeCell ref="A53:A58"/>
    <mergeCell ref="A59:B59"/>
    <mergeCell ref="E7:E8"/>
    <mergeCell ref="A7:A8"/>
    <mergeCell ref="B7:B8"/>
    <mergeCell ref="C7:C8"/>
    <mergeCell ref="D7:D8"/>
  </mergeCells>
  <pageMargins left="0.70866141732283472" right="0.70866141732283472" top="0.94488188976377963" bottom="0.74803149606299213" header="0.31496062992125984" footer="0.31496062992125984"/>
  <pageSetup paperSize="9" scale="97" fitToHeight="0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zoomScaleNormal="100" workbookViewId="0">
      <selection activeCell="H22" sqref="H22"/>
    </sheetView>
  </sheetViews>
  <sheetFormatPr defaultColWidth="8.85546875" defaultRowHeight="17.45" customHeight="1" x14ac:dyDescent="0.3"/>
  <cols>
    <col min="1" max="1" width="26.28515625" style="7" customWidth="1"/>
    <col min="2" max="2" width="20.28515625" style="7" customWidth="1"/>
    <col min="3" max="3" width="15.85546875" style="7" customWidth="1"/>
    <col min="4" max="4" width="15.28515625" style="7" customWidth="1"/>
    <col min="5" max="5" width="13.140625" style="7" customWidth="1"/>
    <col min="6" max="6" width="12.7109375" style="7" customWidth="1"/>
    <col min="7" max="7" width="11.28515625" style="7" customWidth="1"/>
    <col min="8" max="16384" width="8.85546875" style="7"/>
  </cols>
  <sheetData>
    <row r="1" spans="1:8" ht="17.45" customHeight="1" thickTop="1" thickBot="1" x14ac:dyDescent="0.35">
      <c r="A1" s="1" t="s">
        <v>242</v>
      </c>
      <c r="B1" s="2"/>
      <c r="C1" s="2"/>
      <c r="D1" s="3"/>
      <c r="E1" s="4"/>
    </row>
    <row r="2" spans="1:8" s="5" customFormat="1" ht="17.45" customHeight="1" thickTop="1" thickBot="1" x14ac:dyDescent="0.35">
      <c r="A2" s="1" t="s">
        <v>234</v>
      </c>
      <c r="B2" s="6"/>
      <c r="C2" s="6"/>
      <c r="D2" s="6"/>
      <c r="E2" s="6"/>
      <c r="H2" s="22"/>
    </row>
    <row r="3" spans="1:8" ht="17.45" customHeight="1" thickTop="1" thickBot="1" x14ac:dyDescent="0.35">
      <c r="A3" s="1" t="s">
        <v>0</v>
      </c>
      <c r="B3" s="6"/>
      <c r="C3" s="6"/>
      <c r="D3" s="6"/>
      <c r="E3" s="6"/>
    </row>
    <row r="4" spans="1:8" ht="17.45" customHeight="1" thickTop="1" thickBot="1" x14ac:dyDescent="0.35"/>
    <row r="5" spans="1:8" ht="17.45" customHeight="1" thickTop="1" thickBot="1" x14ac:dyDescent="0.35">
      <c r="A5" s="8" t="s">
        <v>4</v>
      </c>
      <c r="C5" s="8"/>
      <c r="D5" s="8"/>
      <c r="E5" s="9"/>
    </row>
    <row r="6" spans="1:8" ht="17.45" customHeight="1" thickTop="1" thickBot="1" x14ac:dyDescent="0.35"/>
    <row r="7" spans="1:8" ht="17.45" customHeight="1" thickTop="1" x14ac:dyDescent="0.3">
      <c r="A7" s="64" t="s">
        <v>8</v>
      </c>
      <c r="B7" s="64" t="s">
        <v>9</v>
      </c>
      <c r="C7" s="66" t="s">
        <v>243</v>
      </c>
      <c r="D7" s="62" t="s">
        <v>244</v>
      </c>
      <c r="E7" s="59" t="s">
        <v>245</v>
      </c>
    </row>
    <row r="8" spans="1:8" ht="17.45" customHeight="1" x14ac:dyDescent="0.3">
      <c r="A8" s="65"/>
      <c r="B8" s="65"/>
      <c r="C8" s="67"/>
      <c r="D8" s="63"/>
      <c r="E8" s="60"/>
    </row>
    <row r="9" spans="1:8" ht="17.45" customHeight="1" x14ac:dyDescent="0.3">
      <c r="A9" s="68" t="s">
        <v>172</v>
      </c>
      <c r="B9" s="12" t="s">
        <v>175</v>
      </c>
      <c r="C9" s="30">
        <v>1</v>
      </c>
      <c r="D9" s="30">
        <v>1.79</v>
      </c>
      <c r="E9" s="31">
        <v>388.61</v>
      </c>
    </row>
    <row r="10" spans="1:8" ht="17.45" customHeight="1" x14ac:dyDescent="0.3">
      <c r="A10" s="52"/>
      <c r="B10" s="13" t="s">
        <v>233</v>
      </c>
      <c r="C10" s="32">
        <v>1</v>
      </c>
      <c r="D10" s="32">
        <v>12.54</v>
      </c>
      <c r="E10" s="33">
        <v>1889.1</v>
      </c>
    </row>
    <row r="11" spans="1:8" ht="17.45" customHeight="1" x14ac:dyDescent="0.3">
      <c r="A11" s="52"/>
      <c r="B11" s="13" t="s">
        <v>174</v>
      </c>
      <c r="C11" s="32">
        <v>2</v>
      </c>
      <c r="D11" s="32">
        <v>7.41</v>
      </c>
      <c r="E11" s="33">
        <v>1458.49</v>
      </c>
    </row>
    <row r="12" spans="1:8" ht="17.45" customHeight="1" x14ac:dyDescent="0.3">
      <c r="A12" s="52"/>
      <c r="B12" s="13" t="s">
        <v>173</v>
      </c>
      <c r="C12" s="32">
        <v>1</v>
      </c>
      <c r="D12" s="32">
        <v>22.28</v>
      </c>
      <c r="E12" s="33">
        <v>2377.08</v>
      </c>
    </row>
    <row r="13" spans="1:8" ht="17.45" customHeight="1" x14ac:dyDescent="0.3">
      <c r="A13" s="54" t="s">
        <v>98</v>
      </c>
      <c r="B13" s="55"/>
      <c r="C13" s="28">
        <f>SUM(C9:C12)</f>
        <v>5</v>
      </c>
      <c r="D13" s="28">
        <f>SUM(D9:D12)</f>
        <v>44.019999999999996</v>
      </c>
      <c r="E13" s="29">
        <f>SUM(E9:E12)</f>
        <v>6113.28</v>
      </c>
    </row>
    <row r="14" spans="1:8" ht="9" customHeight="1" x14ac:dyDescent="0.3"/>
    <row r="15" spans="1:8" ht="9" customHeight="1" x14ac:dyDescent="0.3">
      <c r="A15" s="15" t="s">
        <v>1</v>
      </c>
    </row>
    <row r="16" spans="1:8" ht="9" customHeight="1" x14ac:dyDescent="0.3"/>
    <row r="17" spans="1:1" ht="17.45" customHeight="1" x14ac:dyDescent="0.3">
      <c r="A17" s="16"/>
    </row>
  </sheetData>
  <mergeCells count="7">
    <mergeCell ref="D7:D8"/>
    <mergeCell ref="E7:E8"/>
    <mergeCell ref="A9:A12"/>
    <mergeCell ref="A13:B13"/>
    <mergeCell ref="A7:A8"/>
    <mergeCell ref="B7:B8"/>
    <mergeCell ref="C7:C8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zoomScaleNormal="100" workbookViewId="0">
      <selection activeCell="G23" sqref="G23"/>
    </sheetView>
  </sheetViews>
  <sheetFormatPr defaultColWidth="8.85546875" defaultRowHeight="17.45" customHeight="1" x14ac:dyDescent="0.3"/>
  <cols>
    <col min="1" max="1" width="25.5703125" style="7" customWidth="1"/>
    <col min="2" max="2" width="31" style="7" customWidth="1"/>
    <col min="3" max="3" width="16.5703125" style="7" customWidth="1"/>
    <col min="4" max="4" width="14.5703125" style="7" customWidth="1"/>
    <col min="5" max="5" width="15.28515625" style="7" customWidth="1"/>
    <col min="6" max="6" width="12.7109375" style="7" customWidth="1"/>
    <col min="7" max="16384" width="8.85546875" style="7"/>
  </cols>
  <sheetData>
    <row r="1" spans="1:7" ht="17.45" customHeight="1" thickTop="1" thickBot="1" x14ac:dyDescent="0.35">
      <c r="A1" s="1" t="s">
        <v>242</v>
      </c>
      <c r="B1" s="2"/>
      <c r="C1" s="2"/>
      <c r="D1" s="3"/>
      <c r="E1" s="4"/>
    </row>
    <row r="2" spans="1:7" s="5" customFormat="1" ht="17.45" customHeight="1" thickTop="1" thickBot="1" x14ac:dyDescent="0.35">
      <c r="A2" s="1" t="s">
        <v>234</v>
      </c>
      <c r="B2" s="6"/>
      <c r="C2" s="6"/>
      <c r="D2" s="6"/>
      <c r="E2" s="6"/>
      <c r="F2" s="21"/>
      <c r="G2" s="22"/>
    </row>
    <row r="3" spans="1:7" ht="17.45" customHeight="1" thickTop="1" x14ac:dyDescent="0.3">
      <c r="A3" s="17" t="s">
        <v>0</v>
      </c>
      <c r="B3" s="6"/>
      <c r="C3" s="6"/>
      <c r="D3" s="6"/>
      <c r="E3" s="6"/>
    </row>
    <row r="4" spans="1:7" ht="17.45" customHeight="1" thickBot="1" x14ac:dyDescent="0.35"/>
    <row r="5" spans="1:7" ht="17.45" customHeight="1" thickTop="1" thickBot="1" x14ac:dyDescent="0.35">
      <c r="A5" s="8" t="s">
        <v>5</v>
      </c>
      <c r="C5" s="8"/>
      <c r="D5" s="8"/>
      <c r="E5" s="9"/>
    </row>
    <row r="6" spans="1:7" ht="17.45" customHeight="1" thickTop="1" thickBot="1" x14ac:dyDescent="0.35"/>
    <row r="7" spans="1:7" ht="17.45" customHeight="1" thickTop="1" x14ac:dyDescent="0.3">
      <c r="A7" s="64" t="s">
        <v>8</v>
      </c>
      <c r="B7" s="64" t="s">
        <v>9</v>
      </c>
      <c r="C7" s="66" t="s">
        <v>243</v>
      </c>
      <c r="D7" s="62" t="s">
        <v>244</v>
      </c>
      <c r="E7" s="59" t="s">
        <v>245</v>
      </c>
    </row>
    <row r="8" spans="1:7" ht="17.45" customHeight="1" x14ac:dyDescent="0.3">
      <c r="A8" s="65"/>
      <c r="B8" s="65"/>
      <c r="C8" s="67"/>
      <c r="D8" s="63"/>
      <c r="E8" s="60"/>
    </row>
    <row r="9" spans="1:7" ht="17.45" customHeight="1" x14ac:dyDescent="0.3">
      <c r="A9" s="56" t="s">
        <v>176</v>
      </c>
      <c r="B9" s="12" t="s">
        <v>178</v>
      </c>
      <c r="C9" s="30">
        <v>3</v>
      </c>
      <c r="D9" s="30">
        <v>29.52</v>
      </c>
      <c r="E9" s="31">
        <v>3971.93</v>
      </c>
    </row>
    <row r="10" spans="1:7" ht="17.45" customHeight="1" x14ac:dyDescent="0.3">
      <c r="A10" s="57"/>
      <c r="B10" s="13" t="s">
        <v>179</v>
      </c>
      <c r="C10" s="32">
        <v>355</v>
      </c>
      <c r="D10" s="32">
        <v>11024.11</v>
      </c>
      <c r="E10" s="33">
        <v>718173.83</v>
      </c>
    </row>
    <row r="11" spans="1:7" ht="17.45" customHeight="1" x14ac:dyDescent="0.3">
      <c r="A11" s="57"/>
      <c r="B11" s="13" t="s">
        <v>180</v>
      </c>
      <c r="C11" s="32">
        <v>7</v>
      </c>
      <c r="D11" s="32">
        <v>69.78</v>
      </c>
      <c r="E11" s="33">
        <v>9971.82</v>
      </c>
    </row>
    <row r="12" spans="1:7" ht="17.45" customHeight="1" x14ac:dyDescent="0.3">
      <c r="A12" s="58"/>
      <c r="B12" s="14" t="s">
        <v>177</v>
      </c>
      <c r="C12" s="34">
        <v>8</v>
      </c>
      <c r="D12" s="34">
        <v>85.71</v>
      </c>
      <c r="E12" s="35">
        <v>11509.05</v>
      </c>
    </row>
    <row r="13" spans="1:7" ht="17.45" customHeight="1" x14ac:dyDescent="0.3">
      <c r="A13" s="54" t="s">
        <v>21</v>
      </c>
      <c r="B13" s="55"/>
      <c r="C13" s="28">
        <f>SUM(C9:C12)</f>
        <v>373</v>
      </c>
      <c r="D13" s="28">
        <f>SUM(D9:D12)</f>
        <v>11209.12</v>
      </c>
      <c r="E13" s="44">
        <f>SUM(E9:E12)</f>
        <v>743626.63</v>
      </c>
    </row>
    <row r="14" spans="1:7" ht="17.45" customHeight="1" x14ac:dyDescent="0.3">
      <c r="A14" s="56" t="s">
        <v>181</v>
      </c>
      <c r="B14" s="12" t="s">
        <v>189</v>
      </c>
      <c r="C14" s="30">
        <v>28</v>
      </c>
      <c r="D14" s="30">
        <v>451.66</v>
      </c>
      <c r="E14" s="31">
        <v>43155.83</v>
      </c>
    </row>
    <row r="15" spans="1:7" ht="17.45" customHeight="1" x14ac:dyDescent="0.3">
      <c r="A15" s="57"/>
      <c r="B15" s="13" t="s">
        <v>188</v>
      </c>
      <c r="C15" s="32">
        <v>3</v>
      </c>
      <c r="D15" s="32">
        <v>27.28</v>
      </c>
      <c r="E15" s="33">
        <v>3853.77</v>
      </c>
    </row>
    <row r="16" spans="1:7" ht="17.45" customHeight="1" x14ac:dyDescent="0.3">
      <c r="A16" s="57"/>
      <c r="B16" s="13" t="s">
        <v>192</v>
      </c>
      <c r="C16" s="32">
        <v>3</v>
      </c>
      <c r="D16" s="32">
        <v>1.49</v>
      </c>
      <c r="E16" s="33">
        <v>323.48</v>
      </c>
    </row>
    <row r="17" spans="1:5" ht="17.45" customHeight="1" x14ac:dyDescent="0.3">
      <c r="A17" s="57"/>
      <c r="B17" s="13" t="s">
        <v>190</v>
      </c>
      <c r="C17" s="32">
        <v>4</v>
      </c>
      <c r="D17" s="32">
        <v>15.43</v>
      </c>
      <c r="E17" s="33">
        <v>2783.24</v>
      </c>
    </row>
    <row r="18" spans="1:5" ht="17.45" customHeight="1" x14ac:dyDescent="0.3">
      <c r="A18" s="57"/>
      <c r="B18" s="13" t="s">
        <v>193</v>
      </c>
      <c r="C18" s="32">
        <v>2</v>
      </c>
      <c r="D18" s="32">
        <v>108.2</v>
      </c>
      <c r="E18" s="33">
        <v>6332.64</v>
      </c>
    </row>
    <row r="19" spans="1:5" ht="17.45" customHeight="1" x14ac:dyDescent="0.3">
      <c r="A19" s="57"/>
      <c r="B19" s="13" t="s">
        <v>186</v>
      </c>
      <c r="C19" s="32">
        <v>9</v>
      </c>
      <c r="D19" s="32">
        <v>457.83</v>
      </c>
      <c r="E19" s="33">
        <v>21821.88</v>
      </c>
    </row>
    <row r="20" spans="1:5" ht="17.45" customHeight="1" x14ac:dyDescent="0.3">
      <c r="A20" s="57"/>
      <c r="B20" s="13" t="s">
        <v>185</v>
      </c>
      <c r="C20" s="32">
        <v>5</v>
      </c>
      <c r="D20" s="32">
        <v>44.7</v>
      </c>
      <c r="E20" s="33">
        <v>6452.46</v>
      </c>
    </row>
    <row r="21" spans="1:5" ht="17.45" customHeight="1" x14ac:dyDescent="0.3">
      <c r="A21" s="57"/>
      <c r="B21" s="13" t="s">
        <v>184</v>
      </c>
      <c r="C21" s="32">
        <v>2</v>
      </c>
      <c r="D21" s="32">
        <v>19.29</v>
      </c>
      <c r="E21" s="33">
        <v>3288.11</v>
      </c>
    </row>
    <row r="22" spans="1:5" ht="17.45" customHeight="1" x14ac:dyDescent="0.3">
      <c r="A22" s="57"/>
      <c r="B22" s="13" t="s">
        <v>183</v>
      </c>
      <c r="C22" s="32">
        <v>188</v>
      </c>
      <c r="D22" s="32">
        <v>5291.79</v>
      </c>
      <c r="E22" s="33">
        <v>369493.28</v>
      </c>
    </row>
    <row r="23" spans="1:5" ht="17.45" customHeight="1" x14ac:dyDescent="0.3">
      <c r="A23" s="57"/>
      <c r="B23" s="13" t="s">
        <v>182</v>
      </c>
      <c r="C23" s="32">
        <v>7</v>
      </c>
      <c r="D23" s="32">
        <v>198.64</v>
      </c>
      <c r="E23" s="33">
        <v>15011.29</v>
      </c>
    </row>
    <row r="24" spans="1:5" ht="17.45" customHeight="1" x14ac:dyDescent="0.3">
      <c r="A24" s="57"/>
      <c r="B24" s="13" t="s">
        <v>187</v>
      </c>
      <c r="C24" s="32">
        <v>1</v>
      </c>
      <c r="D24" s="32">
        <v>12.42</v>
      </c>
      <c r="E24" s="33">
        <v>1883.09</v>
      </c>
    </row>
    <row r="25" spans="1:5" ht="17.45" customHeight="1" x14ac:dyDescent="0.3">
      <c r="A25" s="57"/>
      <c r="B25" s="13" t="s">
        <v>191</v>
      </c>
      <c r="C25" s="32">
        <v>93</v>
      </c>
      <c r="D25" s="32">
        <v>2540.4699999999998</v>
      </c>
      <c r="E25" s="33">
        <v>182365.72</v>
      </c>
    </row>
    <row r="26" spans="1:5" ht="17.45" customHeight="1" x14ac:dyDescent="0.3">
      <c r="A26" s="58"/>
      <c r="B26" s="14"/>
      <c r="C26" s="34"/>
      <c r="D26" s="34"/>
      <c r="E26" s="35"/>
    </row>
    <row r="27" spans="1:5" ht="17.45" customHeight="1" x14ac:dyDescent="0.3">
      <c r="A27" s="54" t="s">
        <v>21</v>
      </c>
      <c r="B27" s="55"/>
      <c r="C27" s="28">
        <f>SUM(C14:C26)</f>
        <v>345</v>
      </c>
      <c r="D27" s="28">
        <f>SUM(D14:D26)</f>
        <v>9169.2000000000007</v>
      </c>
      <c r="E27" s="44">
        <f>SUM(E14:E26)</f>
        <v>656764.79</v>
      </c>
    </row>
    <row r="28" spans="1:5" ht="17.45" customHeight="1" x14ac:dyDescent="0.3">
      <c r="A28" s="56" t="s">
        <v>194</v>
      </c>
      <c r="B28" s="12" t="s">
        <v>195</v>
      </c>
      <c r="C28" s="30">
        <v>5</v>
      </c>
      <c r="D28" s="30">
        <v>17.14</v>
      </c>
      <c r="E28" s="31">
        <v>3391.01</v>
      </c>
    </row>
    <row r="29" spans="1:5" ht="17.45" customHeight="1" x14ac:dyDescent="0.3">
      <c r="A29" s="57"/>
      <c r="B29" s="13" t="s">
        <v>196</v>
      </c>
      <c r="C29" s="32">
        <v>2</v>
      </c>
      <c r="D29" s="32">
        <v>5.5</v>
      </c>
      <c r="E29" s="33">
        <v>1113.97</v>
      </c>
    </row>
    <row r="30" spans="1:5" ht="17.45" customHeight="1" x14ac:dyDescent="0.3">
      <c r="A30" s="57"/>
      <c r="B30" s="13" t="s">
        <v>197</v>
      </c>
      <c r="C30" s="32">
        <v>1</v>
      </c>
      <c r="D30" s="32">
        <v>0.35</v>
      </c>
      <c r="E30" s="33">
        <v>72.19</v>
      </c>
    </row>
    <row r="31" spans="1:5" ht="17.45" customHeight="1" x14ac:dyDescent="0.3">
      <c r="A31" s="57"/>
      <c r="B31" s="13" t="s">
        <v>231</v>
      </c>
      <c r="C31" s="32">
        <v>1</v>
      </c>
      <c r="D31" s="32">
        <v>2.81</v>
      </c>
      <c r="E31" s="33">
        <v>610.04999999999995</v>
      </c>
    </row>
    <row r="32" spans="1:5" ht="17.45" customHeight="1" x14ac:dyDescent="0.3">
      <c r="A32" s="54" t="s">
        <v>21</v>
      </c>
      <c r="B32" s="55"/>
      <c r="C32" s="28">
        <f>SUM(C28:C31)</f>
        <v>9</v>
      </c>
      <c r="D32" s="28">
        <f>SUM(D28:D31)</f>
        <v>25.8</v>
      </c>
      <c r="E32" s="44">
        <f>SUM(E28:E31)</f>
        <v>5187.22</v>
      </c>
    </row>
    <row r="33" spans="1:5" ht="17.45" customHeight="1" x14ac:dyDescent="0.3">
      <c r="A33" s="56" t="s">
        <v>198</v>
      </c>
      <c r="B33" s="12" t="s">
        <v>237</v>
      </c>
      <c r="C33" s="30">
        <v>1</v>
      </c>
      <c r="D33" s="30">
        <v>1.45</v>
      </c>
      <c r="E33" s="31">
        <v>314.79000000000002</v>
      </c>
    </row>
    <row r="34" spans="1:5" ht="17.45" customHeight="1" x14ac:dyDescent="0.3">
      <c r="A34" s="57"/>
      <c r="B34" s="13" t="s">
        <v>201</v>
      </c>
      <c r="C34" s="32">
        <v>4</v>
      </c>
      <c r="D34" s="32">
        <v>8.7899999999999991</v>
      </c>
      <c r="E34" s="33">
        <v>1900.12</v>
      </c>
    </row>
    <row r="35" spans="1:5" ht="17.45" customHeight="1" x14ac:dyDescent="0.3">
      <c r="A35" s="57"/>
      <c r="B35" s="13" t="s">
        <v>238</v>
      </c>
      <c r="C35" s="32">
        <v>1</v>
      </c>
      <c r="D35" s="32">
        <v>7.52</v>
      </c>
      <c r="E35" s="33">
        <v>1368.4</v>
      </c>
    </row>
    <row r="36" spans="1:5" ht="17.45" customHeight="1" x14ac:dyDescent="0.3">
      <c r="A36" s="57"/>
      <c r="B36" s="46" t="s">
        <v>199</v>
      </c>
      <c r="C36" s="38">
        <v>6</v>
      </c>
      <c r="D36" s="38">
        <v>102.88</v>
      </c>
      <c r="E36" s="39">
        <v>6926.5</v>
      </c>
    </row>
    <row r="37" spans="1:5" ht="17.45" customHeight="1" x14ac:dyDescent="0.3">
      <c r="A37" s="57"/>
      <c r="B37" s="46" t="s">
        <v>232</v>
      </c>
      <c r="C37" s="38">
        <v>3</v>
      </c>
      <c r="D37" s="38">
        <v>42.78</v>
      </c>
      <c r="E37" s="39">
        <v>5925.82</v>
      </c>
    </row>
    <row r="38" spans="1:5" ht="17.45" customHeight="1" x14ac:dyDescent="0.3">
      <c r="A38" s="58"/>
      <c r="B38" s="14" t="s">
        <v>200</v>
      </c>
      <c r="C38" s="34">
        <v>6</v>
      </c>
      <c r="D38" s="34">
        <v>30.89</v>
      </c>
      <c r="E38" s="35">
        <v>5221.01</v>
      </c>
    </row>
    <row r="39" spans="1:5" ht="17.45" customHeight="1" x14ac:dyDescent="0.3">
      <c r="A39" s="54" t="s">
        <v>21</v>
      </c>
      <c r="B39" s="55"/>
      <c r="C39" s="28">
        <f>SUM(C33:C38)</f>
        <v>21</v>
      </c>
      <c r="D39" s="28">
        <f>SUM(D33:D38)</f>
        <v>194.31</v>
      </c>
      <c r="E39" s="44">
        <f>SUM(E33:E38)</f>
        <v>21656.639999999999</v>
      </c>
    </row>
    <row r="40" spans="1:5" ht="17.45" customHeight="1" x14ac:dyDescent="0.3">
      <c r="A40" s="56" t="s">
        <v>202</v>
      </c>
      <c r="B40" s="12" t="s">
        <v>209</v>
      </c>
      <c r="C40" s="30">
        <v>2</v>
      </c>
      <c r="D40" s="30">
        <v>85.6</v>
      </c>
      <c r="E40" s="31">
        <v>5358.9</v>
      </c>
    </row>
    <row r="41" spans="1:5" ht="17.45" customHeight="1" x14ac:dyDescent="0.3">
      <c r="A41" s="57"/>
      <c r="B41" s="13" t="s">
        <v>239</v>
      </c>
      <c r="C41" s="32">
        <v>3</v>
      </c>
      <c r="D41" s="32">
        <v>17.47</v>
      </c>
      <c r="E41" s="33">
        <v>2565.29</v>
      </c>
    </row>
    <row r="42" spans="1:5" ht="17.45" customHeight="1" x14ac:dyDescent="0.3">
      <c r="A42" s="57"/>
      <c r="B42" s="13" t="s">
        <v>203</v>
      </c>
      <c r="C42" s="32">
        <v>4</v>
      </c>
      <c r="D42" s="32">
        <v>49.86</v>
      </c>
      <c r="E42" s="33">
        <v>7434.67</v>
      </c>
    </row>
    <row r="43" spans="1:5" ht="17.45" customHeight="1" x14ac:dyDescent="0.3">
      <c r="A43" s="57"/>
      <c r="B43" s="13" t="s">
        <v>204</v>
      </c>
      <c r="C43" s="32">
        <v>1</v>
      </c>
      <c r="D43" s="32">
        <v>7.04</v>
      </c>
      <c r="E43" s="33">
        <v>1292.25</v>
      </c>
    </row>
    <row r="44" spans="1:5" ht="17.45" customHeight="1" x14ac:dyDescent="0.3">
      <c r="A44" s="57"/>
      <c r="B44" s="13" t="s">
        <v>205</v>
      </c>
      <c r="C44" s="32">
        <v>2</v>
      </c>
      <c r="D44" s="32">
        <v>14.7</v>
      </c>
      <c r="E44" s="33">
        <v>2647.9</v>
      </c>
    </row>
    <row r="45" spans="1:5" ht="17.45" customHeight="1" x14ac:dyDescent="0.3">
      <c r="A45" s="57"/>
      <c r="B45" s="13" t="s">
        <v>206</v>
      </c>
      <c r="C45" s="32">
        <v>5</v>
      </c>
      <c r="D45" s="32">
        <v>126.64</v>
      </c>
      <c r="E45" s="33">
        <v>5687.44</v>
      </c>
    </row>
    <row r="46" spans="1:5" ht="17.45" customHeight="1" x14ac:dyDescent="0.3">
      <c r="A46" s="57"/>
      <c r="B46" s="13" t="s">
        <v>207</v>
      </c>
      <c r="C46" s="32">
        <v>2</v>
      </c>
      <c r="D46" s="32">
        <v>13.31</v>
      </c>
      <c r="E46" s="33">
        <v>2116.39</v>
      </c>
    </row>
    <row r="47" spans="1:5" ht="17.45" customHeight="1" x14ac:dyDescent="0.3">
      <c r="A47" s="57"/>
      <c r="B47" s="13" t="s">
        <v>208</v>
      </c>
      <c r="C47" s="32">
        <v>1</v>
      </c>
      <c r="D47" s="32">
        <v>66.510000000000005</v>
      </c>
      <c r="E47" s="33">
        <v>3373.57</v>
      </c>
    </row>
    <row r="48" spans="1:5" ht="17.45" customHeight="1" x14ac:dyDescent="0.3">
      <c r="A48" s="57"/>
      <c r="B48" s="13" t="s">
        <v>240</v>
      </c>
      <c r="C48" s="32">
        <v>1</v>
      </c>
      <c r="D48" s="32">
        <v>4.9000000000000004</v>
      </c>
      <c r="E48" s="33">
        <v>743.73</v>
      </c>
    </row>
    <row r="49" spans="1:5" ht="17.45" customHeight="1" x14ac:dyDescent="0.3">
      <c r="A49" s="58"/>
      <c r="B49" s="13" t="s">
        <v>241</v>
      </c>
      <c r="C49" s="32">
        <v>1</v>
      </c>
      <c r="D49" s="32">
        <v>2.65</v>
      </c>
      <c r="E49" s="33">
        <v>575.30999999999995</v>
      </c>
    </row>
    <row r="50" spans="1:5" ht="17.45" customHeight="1" x14ac:dyDescent="0.3">
      <c r="A50" s="54" t="s">
        <v>21</v>
      </c>
      <c r="B50" s="55"/>
      <c r="C50" s="28">
        <f>SUM(C40:C49)</f>
        <v>22</v>
      </c>
      <c r="D50" s="28">
        <f>SUM(D40:D49)</f>
        <v>388.67999999999995</v>
      </c>
      <c r="E50" s="44">
        <f>SUM(E40:E49)</f>
        <v>31795.45</v>
      </c>
    </row>
    <row r="51" spans="1:5" ht="17.45" customHeight="1" x14ac:dyDescent="0.3">
      <c r="A51" s="54" t="s">
        <v>98</v>
      </c>
      <c r="B51" s="55"/>
      <c r="C51" s="28">
        <f>C50+C39+C32+C27+C13</f>
        <v>770</v>
      </c>
      <c r="D51" s="28">
        <f>D50+D39+D32+D27+D13</f>
        <v>20987.11</v>
      </c>
      <c r="E51" s="44">
        <f>E50+E39+E32+E27+E13</f>
        <v>1459030.73</v>
      </c>
    </row>
    <row r="53" spans="1:5" ht="9" customHeight="1" x14ac:dyDescent="0.3">
      <c r="A53" s="15" t="s">
        <v>1</v>
      </c>
    </row>
    <row r="54" spans="1:5" ht="9" customHeight="1" x14ac:dyDescent="0.3"/>
    <row r="55" spans="1:5" ht="9" customHeight="1" x14ac:dyDescent="0.3">
      <c r="A55" s="16"/>
    </row>
  </sheetData>
  <mergeCells count="16">
    <mergeCell ref="A50:B50"/>
    <mergeCell ref="A51:B51"/>
    <mergeCell ref="A28:A31"/>
    <mergeCell ref="A32:B32"/>
    <mergeCell ref="A33:A38"/>
    <mergeCell ref="A39:B39"/>
    <mergeCell ref="A40:A49"/>
    <mergeCell ref="A9:A12"/>
    <mergeCell ref="A13:B13"/>
    <mergeCell ref="A14:A26"/>
    <mergeCell ref="A27:B27"/>
    <mergeCell ref="E7:E8"/>
    <mergeCell ref="A7:A8"/>
    <mergeCell ref="B7:B8"/>
    <mergeCell ref="C7:C8"/>
    <mergeCell ref="D7:D8"/>
  </mergeCells>
  <pageMargins left="0.70866141732283472" right="0.70866141732283472" top="0.94488188976377963" bottom="0.74803149606299213" header="0.31496062992125984" footer="0.31496062992125984"/>
  <pageSetup paperSize="9" scale="98" fitToHeight="0" orientation="portrait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zoomScaleNormal="100" workbookViewId="0">
      <selection activeCell="I26" sqref="I26"/>
    </sheetView>
  </sheetViews>
  <sheetFormatPr defaultColWidth="8.85546875" defaultRowHeight="17.45" customHeight="1" x14ac:dyDescent="0.3"/>
  <cols>
    <col min="1" max="1" width="21.28515625" style="7" customWidth="1"/>
    <col min="2" max="2" width="30.5703125" style="7" customWidth="1"/>
    <col min="3" max="3" width="17.140625" style="7" customWidth="1"/>
    <col min="4" max="4" width="14" style="7" customWidth="1"/>
    <col min="5" max="5" width="15.140625" style="7" customWidth="1"/>
    <col min="6" max="6" width="12.7109375" style="7" customWidth="1"/>
    <col min="7" max="16384" width="8.85546875" style="7"/>
  </cols>
  <sheetData>
    <row r="1" spans="1:7" ht="17.45" customHeight="1" thickTop="1" thickBot="1" x14ac:dyDescent="0.35">
      <c r="A1" s="1" t="s">
        <v>242</v>
      </c>
      <c r="B1" s="2"/>
      <c r="C1" s="2"/>
      <c r="D1" s="3"/>
      <c r="E1" s="4"/>
    </row>
    <row r="2" spans="1:7" s="5" customFormat="1" ht="17.45" customHeight="1" thickTop="1" thickBot="1" x14ac:dyDescent="0.35">
      <c r="A2" s="1" t="s">
        <v>234</v>
      </c>
      <c r="B2" s="6"/>
      <c r="C2" s="6"/>
      <c r="D2" s="6"/>
      <c r="E2" s="6"/>
      <c r="F2" s="21"/>
      <c r="G2" s="22"/>
    </row>
    <row r="3" spans="1:7" ht="17.45" customHeight="1" thickTop="1" x14ac:dyDescent="0.3">
      <c r="A3" s="17" t="s">
        <v>0</v>
      </c>
      <c r="B3" s="6"/>
      <c r="C3" s="6"/>
      <c r="D3" s="6"/>
      <c r="E3" s="6"/>
    </row>
    <row r="4" spans="1:7" ht="17.45" customHeight="1" thickBot="1" x14ac:dyDescent="0.35"/>
    <row r="5" spans="1:7" ht="17.45" customHeight="1" thickTop="1" thickBot="1" x14ac:dyDescent="0.35">
      <c r="A5" s="8" t="s">
        <v>6</v>
      </c>
      <c r="C5" s="8"/>
      <c r="D5" s="8"/>
      <c r="E5" s="9"/>
    </row>
    <row r="6" spans="1:7" ht="17.45" customHeight="1" thickTop="1" thickBot="1" x14ac:dyDescent="0.35"/>
    <row r="7" spans="1:7" ht="17.45" customHeight="1" thickTop="1" x14ac:dyDescent="0.3">
      <c r="A7" s="64" t="s">
        <v>8</v>
      </c>
      <c r="B7" s="64" t="s">
        <v>9</v>
      </c>
      <c r="C7" s="66" t="s">
        <v>243</v>
      </c>
      <c r="D7" s="62" t="s">
        <v>244</v>
      </c>
      <c r="E7" s="59" t="s">
        <v>245</v>
      </c>
    </row>
    <row r="8" spans="1:7" ht="17.45" customHeight="1" x14ac:dyDescent="0.3">
      <c r="A8" s="65"/>
      <c r="B8" s="65"/>
      <c r="C8" s="67"/>
      <c r="D8" s="63"/>
      <c r="E8" s="60"/>
    </row>
    <row r="9" spans="1:7" ht="17.45" customHeight="1" x14ac:dyDescent="0.3">
      <c r="A9" s="56" t="s">
        <v>210</v>
      </c>
      <c r="B9" s="12" t="s">
        <v>220</v>
      </c>
      <c r="C9" s="30">
        <v>11</v>
      </c>
      <c r="D9" s="30">
        <v>49.28</v>
      </c>
      <c r="E9" s="31">
        <v>8963.73</v>
      </c>
    </row>
    <row r="10" spans="1:7" ht="17.45" customHeight="1" x14ac:dyDescent="0.3">
      <c r="A10" s="57"/>
      <c r="B10" s="13" t="s">
        <v>215</v>
      </c>
      <c r="C10" s="32">
        <v>211</v>
      </c>
      <c r="D10" s="32">
        <v>1303.25</v>
      </c>
      <c r="E10" s="33">
        <v>203324.74</v>
      </c>
    </row>
    <row r="11" spans="1:7" ht="17.45" customHeight="1" x14ac:dyDescent="0.3">
      <c r="A11" s="57"/>
      <c r="B11" s="13" t="s">
        <v>225</v>
      </c>
      <c r="C11" s="32">
        <v>57</v>
      </c>
      <c r="D11" s="32">
        <v>1161.56</v>
      </c>
      <c r="E11" s="33">
        <v>87949.2</v>
      </c>
    </row>
    <row r="12" spans="1:7" ht="17.45" customHeight="1" x14ac:dyDescent="0.3">
      <c r="A12" s="57"/>
      <c r="B12" s="13" t="s">
        <v>224</v>
      </c>
      <c r="C12" s="32">
        <v>487</v>
      </c>
      <c r="D12" s="32">
        <v>4044.15</v>
      </c>
      <c r="E12" s="33">
        <v>524528.55000000005</v>
      </c>
    </row>
    <row r="13" spans="1:7" ht="17.45" customHeight="1" x14ac:dyDescent="0.3">
      <c r="A13" s="57"/>
      <c r="B13" s="13" t="s">
        <v>223</v>
      </c>
      <c r="C13" s="32">
        <v>624</v>
      </c>
      <c r="D13" s="32">
        <v>6469.14</v>
      </c>
      <c r="E13" s="33">
        <v>791852.93</v>
      </c>
    </row>
    <row r="14" spans="1:7" ht="17.45" customHeight="1" x14ac:dyDescent="0.3">
      <c r="A14" s="57"/>
      <c r="B14" s="13" t="s">
        <v>222</v>
      </c>
      <c r="C14" s="32">
        <v>167</v>
      </c>
      <c r="D14" s="32">
        <v>1033.32</v>
      </c>
      <c r="E14" s="33">
        <v>150294.07</v>
      </c>
    </row>
    <row r="15" spans="1:7" ht="17.45" customHeight="1" x14ac:dyDescent="0.3">
      <c r="A15" s="57"/>
      <c r="B15" s="13" t="s">
        <v>221</v>
      </c>
      <c r="C15" s="32">
        <v>54</v>
      </c>
      <c r="D15" s="32">
        <v>560.07000000000005</v>
      </c>
      <c r="E15" s="33">
        <v>72657.97</v>
      </c>
    </row>
    <row r="16" spans="1:7" ht="17.45" customHeight="1" x14ac:dyDescent="0.3">
      <c r="A16" s="57"/>
      <c r="B16" s="13" t="s">
        <v>226</v>
      </c>
      <c r="C16" s="32">
        <v>7</v>
      </c>
      <c r="D16" s="32">
        <v>32.020000000000003</v>
      </c>
      <c r="E16" s="33">
        <v>5045.3900000000003</v>
      </c>
    </row>
    <row r="17" spans="1:5" ht="17.45" customHeight="1" x14ac:dyDescent="0.3">
      <c r="A17" s="57"/>
      <c r="B17" s="13" t="s">
        <v>218</v>
      </c>
      <c r="C17" s="32">
        <v>904</v>
      </c>
      <c r="D17" s="32">
        <v>8036.2039400000003</v>
      </c>
      <c r="E17" s="33">
        <v>1074321.6499999999</v>
      </c>
    </row>
    <row r="18" spans="1:5" ht="17.45" customHeight="1" x14ac:dyDescent="0.3">
      <c r="A18" s="57"/>
      <c r="B18" s="13" t="s">
        <v>216</v>
      </c>
      <c r="C18" s="32">
        <v>8</v>
      </c>
      <c r="D18" s="32">
        <v>32.33</v>
      </c>
      <c r="E18" s="33">
        <v>6032.01</v>
      </c>
    </row>
    <row r="19" spans="1:5" ht="17.45" customHeight="1" x14ac:dyDescent="0.3">
      <c r="A19" s="57"/>
      <c r="B19" s="13" t="s">
        <v>214</v>
      </c>
      <c r="C19" s="32">
        <v>298</v>
      </c>
      <c r="D19" s="32">
        <v>3346.75</v>
      </c>
      <c r="E19" s="33">
        <v>363075.51</v>
      </c>
    </row>
    <row r="20" spans="1:5" ht="17.45" customHeight="1" x14ac:dyDescent="0.3">
      <c r="A20" s="57"/>
      <c r="B20" s="13" t="s">
        <v>213</v>
      </c>
      <c r="C20" s="32">
        <v>225</v>
      </c>
      <c r="D20" s="32">
        <v>2335.06</v>
      </c>
      <c r="E20" s="33">
        <v>249962.29</v>
      </c>
    </row>
    <row r="21" spans="1:5" ht="17.45" customHeight="1" x14ac:dyDescent="0.3">
      <c r="A21" s="57"/>
      <c r="B21" s="13" t="s">
        <v>212</v>
      </c>
      <c r="C21" s="32">
        <v>459</v>
      </c>
      <c r="D21" s="32">
        <v>4995.38</v>
      </c>
      <c r="E21" s="33">
        <v>541149.89</v>
      </c>
    </row>
    <row r="22" spans="1:5" ht="17.45" customHeight="1" x14ac:dyDescent="0.3">
      <c r="A22" s="57"/>
      <c r="B22" s="13" t="s">
        <v>211</v>
      </c>
      <c r="C22" s="32">
        <v>26</v>
      </c>
      <c r="D22" s="32">
        <v>158.36000000000001</v>
      </c>
      <c r="E22" s="33">
        <v>24514.639999999999</v>
      </c>
    </row>
    <row r="23" spans="1:5" ht="17.45" customHeight="1" x14ac:dyDescent="0.3">
      <c r="A23" s="57"/>
      <c r="B23" s="13" t="s">
        <v>219</v>
      </c>
      <c r="C23" s="32">
        <v>105</v>
      </c>
      <c r="D23" s="32">
        <v>736.27</v>
      </c>
      <c r="E23" s="33">
        <v>104482.93</v>
      </c>
    </row>
    <row r="24" spans="1:5" ht="17.45" customHeight="1" x14ac:dyDescent="0.3">
      <c r="A24" s="58"/>
      <c r="B24" s="14" t="s">
        <v>217</v>
      </c>
      <c r="C24" s="34">
        <v>57</v>
      </c>
      <c r="D24" s="34">
        <v>966.08</v>
      </c>
      <c r="E24" s="35">
        <v>79285.81</v>
      </c>
    </row>
    <row r="25" spans="1:5" ht="17.45" customHeight="1" x14ac:dyDescent="0.3">
      <c r="A25" s="54" t="s">
        <v>98</v>
      </c>
      <c r="B25" s="55"/>
      <c r="C25" s="28">
        <f>SUM(C9:C24)</f>
        <v>3700</v>
      </c>
      <c r="D25" s="28">
        <f>SUM(D9:D24)</f>
        <v>35259.223940000003</v>
      </c>
      <c r="E25" s="44">
        <f>SUM(E9:E24)</f>
        <v>4287441.3099999987</v>
      </c>
    </row>
    <row r="27" spans="1:5" ht="9" customHeight="1" x14ac:dyDescent="0.3">
      <c r="A27" s="15" t="s">
        <v>1</v>
      </c>
    </row>
    <row r="28" spans="1:5" ht="9" customHeight="1" x14ac:dyDescent="0.3"/>
    <row r="29" spans="1:5" ht="9" customHeight="1" x14ac:dyDescent="0.3">
      <c r="A29" s="16"/>
    </row>
  </sheetData>
  <mergeCells count="7">
    <mergeCell ref="A9:A24"/>
    <mergeCell ref="A25:B25"/>
    <mergeCell ref="E7:E8"/>
    <mergeCell ref="A7:A8"/>
    <mergeCell ref="B7:B8"/>
    <mergeCell ref="C7:C8"/>
    <mergeCell ref="D7:D8"/>
  </mergeCells>
  <pageMargins left="0.70866141732283472" right="0.70866141732283472" top="0.94488188976377963" bottom="0.74803149606299213" header="0.31496062992125984" footer="0.31496062992125984"/>
  <pageSetup paperSize="9" fitToHeight="0" orientation="portrait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4"/>
  <sheetViews>
    <sheetView showGridLines="0" tabSelected="1" zoomScaleNormal="100" workbookViewId="0">
      <selection activeCell="F9" sqref="F9"/>
    </sheetView>
  </sheetViews>
  <sheetFormatPr defaultColWidth="8.85546875" defaultRowHeight="17.45" customHeight="1" x14ac:dyDescent="0.2"/>
  <cols>
    <col min="1" max="1" width="22.42578125" style="5" customWidth="1"/>
    <col min="2" max="3" width="25.7109375" style="5" customWidth="1"/>
    <col min="4" max="4" width="16.85546875" style="5" customWidth="1"/>
    <col min="5" max="5" width="13" style="5" customWidth="1"/>
    <col min="6" max="6" width="14.28515625" style="5" customWidth="1"/>
    <col min="7" max="7" width="11.28515625" style="5" customWidth="1"/>
    <col min="8" max="8" width="12.140625" style="5" customWidth="1"/>
    <col min="9" max="9" width="11.140625" style="5" customWidth="1"/>
    <col min="10" max="10" width="11" style="5" customWidth="1"/>
    <col min="11" max="16384" width="8.85546875" style="5"/>
  </cols>
  <sheetData>
    <row r="1" spans="1:10" ht="17.45" customHeight="1" thickTop="1" thickBot="1" x14ac:dyDescent="0.35">
      <c r="A1" s="1" t="s">
        <v>242</v>
      </c>
      <c r="B1" s="2"/>
      <c r="C1" s="2"/>
      <c r="D1" s="3"/>
      <c r="E1" s="4"/>
      <c r="H1" s="21"/>
      <c r="I1" s="21"/>
      <c r="J1" s="22"/>
    </row>
    <row r="2" spans="1:10" ht="17.45" customHeight="1" thickTop="1" thickBot="1" x14ac:dyDescent="0.35">
      <c r="A2" s="1" t="s">
        <v>234</v>
      </c>
      <c r="B2" s="6"/>
      <c r="C2" s="6"/>
      <c r="D2" s="6"/>
      <c r="E2" s="6"/>
      <c r="H2" s="21"/>
      <c r="I2" s="21"/>
      <c r="J2" s="22"/>
    </row>
    <row r="3" spans="1:10" ht="17.45" customHeight="1" thickTop="1" thickBot="1" x14ac:dyDescent="0.35">
      <c r="A3" s="1" t="s">
        <v>0</v>
      </c>
      <c r="B3" s="6"/>
      <c r="C3" s="6"/>
      <c r="D3" s="6"/>
      <c r="E3" s="6"/>
      <c r="H3" s="21"/>
      <c r="I3" s="21"/>
      <c r="J3" s="22"/>
    </row>
    <row r="4" spans="1:10" ht="17.45" customHeight="1" thickTop="1" x14ac:dyDescent="0.3">
      <c r="A4" s="17"/>
      <c r="B4" s="6"/>
      <c r="C4" s="6"/>
      <c r="D4" s="6"/>
      <c r="E4" s="6"/>
      <c r="H4" s="21"/>
      <c r="I4" s="21"/>
      <c r="J4" s="22"/>
    </row>
    <row r="5" spans="1:10" ht="17.45" customHeight="1" thickBot="1" x14ac:dyDescent="0.35">
      <c r="A5" s="8" t="s">
        <v>227</v>
      </c>
      <c r="B5" s="6"/>
      <c r="C5" s="6"/>
      <c r="D5" s="6"/>
      <c r="E5" s="6"/>
      <c r="H5" s="21"/>
      <c r="I5" s="21"/>
      <c r="J5" s="22"/>
    </row>
    <row r="6" spans="1:10" ht="17.45" customHeight="1" thickTop="1" thickBot="1" x14ac:dyDescent="0.35">
      <c r="A6" s="18"/>
      <c r="B6" s="19"/>
      <c r="C6" s="19"/>
      <c r="D6" s="19"/>
      <c r="E6" s="20"/>
      <c r="H6" s="21"/>
      <c r="I6" s="21"/>
      <c r="J6" s="22"/>
    </row>
    <row r="7" spans="1:10" ht="17.45" customHeight="1" thickTop="1" x14ac:dyDescent="0.2">
      <c r="A7" s="69" t="s">
        <v>7</v>
      </c>
      <c r="B7" s="64" t="s">
        <v>8</v>
      </c>
      <c r="C7" s="64" t="s">
        <v>9</v>
      </c>
      <c r="D7" s="66" t="s">
        <v>243</v>
      </c>
      <c r="E7" s="62" t="s">
        <v>244</v>
      </c>
      <c r="F7" s="59" t="s">
        <v>245</v>
      </c>
    </row>
    <row r="8" spans="1:10" ht="17.45" customHeight="1" x14ac:dyDescent="0.2">
      <c r="A8" s="70"/>
      <c r="B8" s="65"/>
      <c r="C8" s="65"/>
      <c r="D8" s="67"/>
      <c r="E8" s="63"/>
      <c r="F8" s="60"/>
    </row>
    <row r="9" spans="1:10" ht="17.45" customHeight="1" x14ac:dyDescent="0.2">
      <c r="A9" s="71"/>
      <c r="B9" s="61" t="s">
        <v>10</v>
      </c>
      <c r="C9" s="42" t="s">
        <v>11</v>
      </c>
      <c r="D9" s="10">
        <v>1439</v>
      </c>
      <c r="E9" s="10">
        <v>8967.44</v>
      </c>
      <c r="F9" s="23">
        <v>1225270.8799999999</v>
      </c>
    </row>
    <row r="10" spans="1:10" ht="17.45" customHeight="1" x14ac:dyDescent="0.2">
      <c r="A10" s="72"/>
      <c r="B10" s="57"/>
      <c r="C10" s="11" t="s">
        <v>19</v>
      </c>
      <c r="D10" s="24">
        <v>808</v>
      </c>
      <c r="E10" s="24">
        <v>2970.28</v>
      </c>
      <c r="F10" s="25">
        <v>505543.53</v>
      </c>
    </row>
    <row r="11" spans="1:10" ht="17.45" customHeight="1" x14ac:dyDescent="0.2">
      <c r="A11" s="72"/>
      <c r="B11" s="57"/>
      <c r="C11" s="11" t="s">
        <v>18</v>
      </c>
      <c r="D11" s="26">
        <v>197</v>
      </c>
      <c r="E11" s="26">
        <v>875.08</v>
      </c>
      <c r="F11" s="27">
        <v>133049.5</v>
      </c>
    </row>
    <row r="12" spans="1:10" ht="17.45" customHeight="1" x14ac:dyDescent="0.2">
      <c r="A12" s="72"/>
      <c r="B12" s="57"/>
      <c r="C12" s="11" t="s">
        <v>17</v>
      </c>
      <c r="D12" s="26">
        <v>1873</v>
      </c>
      <c r="E12" s="26">
        <v>4780.3900000000003</v>
      </c>
      <c r="F12" s="27">
        <v>896236.69</v>
      </c>
    </row>
    <row r="13" spans="1:10" ht="17.45" customHeight="1" x14ac:dyDescent="0.2">
      <c r="A13" s="72"/>
      <c r="B13" s="57"/>
      <c r="C13" s="11" t="s">
        <v>16</v>
      </c>
      <c r="D13" s="26">
        <v>456</v>
      </c>
      <c r="E13" s="26">
        <v>1515.79</v>
      </c>
      <c r="F13" s="27">
        <v>254586.56</v>
      </c>
    </row>
    <row r="14" spans="1:10" ht="17.45" customHeight="1" x14ac:dyDescent="0.2">
      <c r="A14" s="72"/>
      <c r="B14" s="57"/>
      <c r="C14" s="11" t="s">
        <v>15</v>
      </c>
      <c r="D14" s="26">
        <v>553</v>
      </c>
      <c r="E14" s="26">
        <v>2353.1799999999998</v>
      </c>
      <c r="F14" s="27">
        <v>399592.23</v>
      </c>
    </row>
    <row r="15" spans="1:10" ht="17.45" customHeight="1" x14ac:dyDescent="0.2">
      <c r="A15" s="72"/>
      <c r="B15" s="57"/>
      <c r="C15" s="11" t="s">
        <v>14</v>
      </c>
      <c r="D15" s="26">
        <v>853</v>
      </c>
      <c r="E15" s="26">
        <v>3174.88</v>
      </c>
      <c r="F15" s="27">
        <v>489222.1</v>
      </c>
    </row>
    <row r="16" spans="1:10" ht="17.45" customHeight="1" x14ac:dyDescent="0.2">
      <c r="A16" s="72"/>
      <c r="B16" s="57"/>
      <c r="C16" s="11" t="s">
        <v>12</v>
      </c>
      <c r="D16" s="26">
        <v>204</v>
      </c>
      <c r="E16" s="26">
        <v>778.77998000000002</v>
      </c>
      <c r="F16" s="27">
        <v>135777.93</v>
      </c>
    </row>
    <row r="17" spans="1:6" ht="17.45" customHeight="1" x14ac:dyDescent="0.2">
      <c r="A17" s="72"/>
      <c r="B17" s="57"/>
      <c r="C17" s="11" t="s">
        <v>20</v>
      </c>
      <c r="D17" s="26">
        <v>107</v>
      </c>
      <c r="E17" s="26">
        <v>652.29999999999995</v>
      </c>
      <c r="F17" s="27">
        <v>85224</v>
      </c>
    </row>
    <row r="18" spans="1:6" ht="17.45" customHeight="1" x14ac:dyDescent="0.2">
      <c r="A18" s="72"/>
      <c r="B18" s="57"/>
      <c r="C18" s="11" t="s">
        <v>13</v>
      </c>
      <c r="D18" s="26">
        <v>576</v>
      </c>
      <c r="E18" s="26">
        <v>3631.29</v>
      </c>
      <c r="F18" s="27">
        <v>444147.36</v>
      </c>
    </row>
    <row r="19" spans="1:6" ht="17.45" customHeight="1" x14ac:dyDescent="0.3">
      <c r="A19" s="72"/>
      <c r="B19" s="54" t="s">
        <v>21</v>
      </c>
      <c r="C19" s="55"/>
      <c r="D19" s="28">
        <f>SUM(D9:D18)</f>
        <v>7066</v>
      </c>
      <c r="E19" s="28">
        <f>SUM(E9:E18)</f>
        <v>29699.409980000004</v>
      </c>
      <c r="F19" s="44">
        <f>SUM(F9:F18)</f>
        <v>4568650.78</v>
      </c>
    </row>
    <row r="20" spans="1:6" ht="17.45" customHeight="1" x14ac:dyDescent="0.3">
      <c r="A20" s="72"/>
      <c r="B20" s="56" t="s">
        <v>22</v>
      </c>
      <c r="C20" s="12" t="s">
        <v>24</v>
      </c>
      <c r="D20" s="30">
        <v>25</v>
      </c>
      <c r="E20" s="30">
        <v>90.38</v>
      </c>
      <c r="F20" s="31">
        <v>16261.37</v>
      </c>
    </row>
    <row r="21" spans="1:6" ht="17.45" customHeight="1" x14ac:dyDescent="0.3">
      <c r="A21" s="72"/>
      <c r="B21" s="57"/>
      <c r="C21" s="13" t="s">
        <v>25</v>
      </c>
      <c r="D21" s="32">
        <v>17</v>
      </c>
      <c r="E21" s="32">
        <v>39.76</v>
      </c>
      <c r="F21" s="33">
        <v>8250.7900000000009</v>
      </c>
    </row>
    <row r="22" spans="1:6" ht="17.45" customHeight="1" x14ac:dyDescent="0.3">
      <c r="A22" s="72"/>
      <c r="B22" s="57"/>
      <c r="C22" s="13" t="s">
        <v>26</v>
      </c>
      <c r="D22" s="32">
        <v>2</v>
      </c>
      <c r="E22" s="32">
        <v>9.0399999999999991</v>
      </c>
      <c r="F22" s="33">
        <v>1730.54</v>
      </c>
    </row>
    <row r="23" spans="1:6" ht="17.45" customHeight="1" x14ac:dyDescent="0.3">
      <c r="A23" s="72"/>
      <c r="B23" s="57"/>
      <c r="C23" s="13" t="s">
        <v>27</v>
      </c>
      <c r="D23" s="32">
        <v>529</v>
      </c>
      <c r="E23" s="32">
        <v>3045.41</v>
      </c>
      <c r="F23" s="33">
        <v>437593.28</v>
      </c>
    </row>
    <row r="24" spans="1:6" ht="17.45" customHeight="1" x14ac:dyDescent="0.3">
      <c r="A24" s="72"/>
      <c r="B24" s="57"/>
      <c r="C24" s="13" t="s">
        <v>28</v>
      </c>
      <c r="D24" s="32">
        <v>1332</v>
      </c>
      <c r="E24" s="32">
        <v>3448.17</v>
      </c>
      <c r="F24" s="33">
        <v>651306.81000000006</v>
      </c>
    </row>
    <row r="25" spans="1:6" ht="17.45" customHeight="1" x14ac:dyDescent="0.3">
      <c r="A25" s="72"/>
      <c r="B25" s="57"/>
      <c r="C25" s="13" t="s">
        <v>23</v>
      </c>
      <c r="D25" s="32">
        <v>470</v>
      </c>
      <c r="E25" s="32">
        <v>1411.24</v>
      </c>
      <c r="F25" s="33">
        <v>249919.24</v>
      </c>
    </row>
    <row r="26" spans="1:6" ht="17.45" customHeight="1" x14ac:dyDescent="0.3">
      <c r="A26" s="72"/>
      <c r="B26" s="54" t="s">
        <v>21</v>
      </c>
      <c r="C26" s="55"/>
      <c r="D26" s="28">
        <f>SUM(D20:D25)</f>
        <v>2375</v>
      </c>
      <c r="E26" s="28">
        <f>SUM(E20:E25)</f>
        <v>8044</v>
      </c>
      <c r="F26" s="44">
        <f>SUM(F20:F25)</f>
        <v>1365062.03</v>
      </c>
    </row>
    <row r="27" spans="1:6" ht="17.45" customHeight="1" x14ac:dyDescent="0.3">
      <c r="A27" s="72"/>
      <c r="B27" s="56" t="s">
        <v>29</v>
      </c>
      <c r="C27" s="12" t="s">
        <v>32</v>
      </c>
      <c r="D27" s="30">
        <v>7</v>
      </c>
      <c r="E27" s="30">
        <v>83.01</v>
      </c>
      <c r="F27" s="31">
        <v>8251.7000000000007</v>
      </c>
    </row>
    <row r="28" spans="1:6" ht="17.45" customHeight="1" x14ac:dyDescent="0.3">
      <c r="A28" s="72"/>
      <c r="B28" s="57"/>
      <c r="C28" s="13" t="s">
        <v>35</v>
      </c>
      <c r="D28" s="32">
        <v>532</v>
      </c>
      <c r="E28" s="32">
        <v>3308.13</v>
      </c>
      <c r="F28" s="33">
        <v>471835.21</v>
      </c>
    </row>
    <row r="29" spans="1:6" ht="17.45" customHeight="1" x14ac:dyDescent="0.3">
      <c r="A29" s="72"/>
      <c r="B29" s="57"/>
      <c r="C29" s="13" t="s">
        <v>33</v>
      </c>
      <c r="D29" s="32">
        <v>412</v>
      </c>
      <c r="E29" s="32">
        <v>3553.65</v>
      </c>
      <c r="F29" s="33">
        <v>445899.31</v>
      </c>
    </row>
    <row r="30" spans="1:6" ht="17.45" customHeight="1" x14ac:dyDescent="0.3">
      <c r="A30" s="72"/>
      <c r="B30" s="57"/>
      <c r="C30" s="13" t="s">
        <v>31</v>
      </c>
      <c r="D30" s="32">
        <v>573</v>
      </c>
      <c r="E30" s="32">
        <v>1540.49</v>
      </c>
      <c r="F30" s="33">
        <v>279482.90999999997</v>
      </c>
    </row>
    <row r="31" spans="1:6" ht="17.45" customHeight="1" x14ac:dyDescent="0.3">
      <c r="A31" s="72"/>
      <c r="B31" s="57"/>
      <c r="C31" s="13" t="s">
        <v>30</v>
      </c>
      <c r="D31" s="32">
        <v>807</v>
      </c>
      <c r="E31" s="32">
        <v>5942.99</v>
      </c>
      <c r="F31" s="33">
        <v>905167.56</v>
      </c>
    </row>
    <row r="32" spans="1:6" ht="17.45" customHeight="1" x14ac:dyDescent="0.3">
      <c r="A32" s="72"/>
      <c r="B32" s="58"/>
      <c r="C32" s="14" t="s">
        <v>34</v>
      </c>
      <c r="D32" s="34">
        <v>361</v>
      </c>
      <c r="E32" s="34">
        <v>1282.7</v>
      </c>
      <c r="F32" s="35">
        <v>226478.56</v>
      </c>
    </row>
    <row r="33" spans="1:6" ht="17.45" customHeight="1" x14ac:dyDescent="0.3">
      <c r="A33" s="72"/>
      <c r="B33" s="54" t="s">
        <v>21</v>
      </c>
      <c r="C33" s="55"/>
      <c r="D33" s="28">
        <f>SUM(D27:D32)</f>
        <v>2692</v>
      </c>
      <c r="E33" s="28">
        <f>SUM(E27:E32)</f>
        <v>15710.970000000001</v>
      </c>
      <c r="F33" s="44">
        <f>SUM(F27:F32)</f>
        <v>2337115.25</v>
      </c>
    </row>
    <row r="34" spans="1:6" ht="17.45" customHeight="1" x14ac:dyDescent="0.3">
      <c r="A34" s="72"/>
      <c r="B34" s="51" t="s">
        <v>36</v>
      </c>
      <c r="C34" s="40" t="s">
        <v>37</v>
      </c>
      <c r="D34" s="30">
        <v>483</v>
      </c>
      <c r="E34" s="30">
        <v>1631.73</v>
      </c>
      <c r="F34" s="31">
        <v>281403.24</v>
      </c>
    </row>
    <row r="35" spans="1:6" ht="17.45" customHeight="1" x14ac:dyDescent="0.3">
      <c r="A35" s="72"/>
      <c r="B35" s="52"/>
      <c r="C35" s="13" t="s">
        <v>44</v>
      </c>
      <c r="D35" s="32">
        <v>2</v>
      </c>
      <c r="E35" s="32">
        <v>6.89</v>
      </c>
      <c r="F35" s="33">
        <v>1398.21</v>
      </c>
    </row>
    <row r="36" spans="1:6" ht="17.45" customHeight="1" x14ac:dyDescent="0.3">
      <c r="A36" s="72"/>
      <c r="B36" s="52"/>
      <c r="C36" s="13" t="s">
        <v>48</v>
      </c>
      <c r="D36" s="32">
        <v>1</v>
      </c>
      <c r="E36" s="32">
        <v>1.72</v>
      </c>
      <c r="F36" s="33">
        <v>373.41</v>
      </c>
    </row>
    <row r="37" spans="1:6" ht="17.45" customHeight="1" x14ac:dyDescent="0.3">
      <c r="A37" s="72"/>
      <c r="B37" s="52"/>
      <c r="C37" s="13" t="s">
        <v>47</v>
      </c>
      <c r="D37" s="32">
        <v>85</v>
      </c>
      <c r="E37" s="32">
        <v>352.41</v>
      </c>
      <c r="F37" s="33">
        <v>61666.09</v>
      </c>
    </row>
    <row r="38" spans="1:6" ht="17.45" customHeight="1" x14ac:dyDescent="0.3">
      <c r="A38" s="72"/>
      <c r="B38" s="52"/>
      <c r="C38" s="13" t="s">
        <v>46</v>
      </c>
      <c r="D38" s="32">
        <v>235</v>
      </c>
      <c r="E38" s="32">
        <v>487.8</v>
      </c>
      <c r="F38" s="33">
        <v>88180.63</v>
      </c>
    </row>
    <row r="39" spans="1:6" ht="17.45" customHeight="1" x14ac:dyDescent="0.3">
      <c r="A39" s="72"/>
      <c r="B39" s="52"/>
      <c r="C39" s="13" t="s">
        <v>45</v>
      </c>
      <c r="D39" s="32">
        <v>1</v>
      </c>
      <c r="E39" s="32">
        <v>9.9600000000000009</v>
      </c>
      <c r="F39" s="33">
        <v>1524.25</v>
      </c>
    </row>
    <row r="40" spans="1:6" ht="17.45" customHeight="1" x14ac:dyDescent="0.3">
      <c r="A40" s="72"/>
      <c r="B40" s="52"/>
      <c r="C40" s="13" t="s">
        <v>43</v>
      </c>
      <c r="D40" s="32">
        <v>109</v>
      </c>
      <c r="E40" s="32">
        <v>225.04</v>
      </c>
      <c r="F40" s="33">
        <v>44994.21</v>
      </c>
    </row>
    <row r="41" spans="1:6" ht="17.45" customHeight="1" x14ac:dyDescent="0.3">
      <c r="A41" s="72"/>
      <c r="B41" s="52"/>
      <c r="C41" s="13" t="s">
        <v>42</v>
      </c>
      <c r="D41" s="32">
        <v>348</v>
      </c>
      <c r="E41" s="32">
        <v>939.97</v>
      </c>
      <c r="F41" s="33">
        <v>181427.9</v>
      </c>
    </row>
    <row r="42" spans="1:6" ht="17.45" customHeight="1" x14ac:dyDescent="0.3">
      <c r="A42" s="72"/>
      <c r="B42" s="52"/>
      <c r="C42" s="13" t="s">
        <v>41</v>
      </c>
      <c r="D42" s="32">
        <v>111</v>
      </c>
      <c r="E42" s="32">
        <v>209.45</v>
      </c>
      <c r="F42" s="33">
        <v>42263.07</v>
      </c>
    </row>
    <row r="43" spans="1:6" ht="17.45" customHeight="1" x14ac:dyDescent="0.3">
      <c r="A43" s="72"/>
      <c r="B43" s="52"/>
      <c r="C43" s="13" t="s">
        <v>40</v>
      </c>
      <c r="D43" s="32">
        <v>2</v>
      </c>
      <c r="E43" s="32">
        <v>10.029999999999999</v>
      </c>
      <c r="F43" s="33">
        <v>1941.96</v>
      </c>
    </row>
    <row r="44" spans="1:6" ht="17.45" customHeight="1" x14ac:dyDescent="0.3">
      <c r="A44" s="72"/>
      <c r="B44" s="52"/>
      <c r="C44" s="13" t="s">
        <v>38</v>
      </c>
      <c r="D44" s="32">
        <v>72</v>
      </c>
      <c r="E44" s="32">
        <v>125.76</v>
      </c>
      <c r="F44" s="33">
        <v>24900.38</v>
      </c>
    </row>
    <row r="45" spans="1:6" ht="17.45" customHeight="1" x14ac:dyDescent="0.3">
      <c r="A45" s="72"/>
      <c r="B45" s="53"/>
      <c r="C45" s="41" t="s">
        <v>39</v>
      </c>
      <c r="D45" s="32">
        <v>3</v>
      </c>
      <c r="E45" s="32">
        <v>8.7200000000000006</v>
      </c>
      <c r="F45" s="33">
        <v>1834.66</v>
      </c>
    </row>
    <row r="46" spans="1:6" ht="17.45" customHeight="1" x14ac:dyDescent="0.3">
      <c r="A46" s="72"/>
      <c r="B46" s="54" t="s">
        <v>21</v>
      </c>
      <c r="C46" s="55"/>
      <c r="D46" s="28">
        <f>SUM(D34:D45)</f>
        <v>1452</v>
      </c>
      <c r="E46" s="28">
        <f>SUM(E34:E45)</f>
        <v>4009.4800000000005</v>
      </c>
      <c r="F46" s="44">
        <f>SUM(F34:F45)</f>
        <v>731908.00999999989</v>
      </c>
    </row>
    <row r="47" spans="1:6" ht="17.45" customHeight="1" x14ac:dyDescent="0.3">
      <c r="A47" s="72"/>
      <c r="B47" s="56" t="s">
        <v>49</v>
      </c>
      <c r="C47" s="12" t="s">
        <v>50</v>
      </c>
      <c r="D47" s="30">
        <v>1043</v>
      </c>
      <c r="E47" s="30">
        <v>10262.129999999999</v>
      </c>
      <c r="F47" s="31">
        <v>1312643.27</v>
      </c>
    </row>
    <row r="48" spans="1:6" ht="17.45" customHeight="1" x14ac:dyDescent="0.3">
      <c r="A48" s="72"/>
      <c r="B48" s="57"/>
      <c r="C48" s="13" t="s">
        <v>55</v>
      </c>
      <c r="D48" s="32">
        <v>1360</v>
      </c>
      <c r="E48" s="32">
        <v>9073.1200000000008</v>
      </c>
      <c r="F48" s="33">
        <v>1301620.26</v>
      </c>
    </row>
    <row r="49" spans="1:6" ht="17.45" customHeight="1" x14ac:dyDescent="0.3">
      <c r="A49" s="72"/>
      <c r="B49" s="57"/>
      <c r="C49" s="13" t="s">
        <v>54</v>
      </c>
      <c r="D49" s="32">
        <v>3900</v>
      </c>
      <c r="E49" s="32">
        <v>18253.64</v>
      </c>
      <c r="F49" s="33">
        <v>3140526.47</v>
      </c>
    </row>
    <row r="50" spans="1:6" ht="17.45" customHeight="1" x14ac:dyDescent="0.3">
      <c r="A50" s="72"/>
      <c r="B50" s="57"/>
      <c r="C50" s="13" t="s">
        <v>51</v>
      </c>
      <c r="D50" s="32">
        <v>2920</v>
      </c>
      <c r="E50" s="32">
        <v>12693.3</v>
      </c>
      <c r="F50" s="33">
        <v>2165859.9900000002</v>
      </c>
    </row>
    <row r="51" spans="1:6" ht="17.45" customHeight="1" x14ac:dyDescent="0.3">
      <c r="A51" s="72"/>
      <c r="B51" s="57"/>
      <c r="C51" s="13" t="s">
        <v>52</v>
      </c>
      <c r="D51" s="32">
        <v>2128</v>
      </c>
      <c r="E51" s="32">
        <v>20945.14</v>
      </c>
      <c r="F51" s="33">
        <v>2533624.9900000002</v>
      </c>
    </row>
    <row r="52" spans="1:6" ht="17.45" customHeight="1" x14ac:dyDescent="0.3">
      <c r="A52" s="72"/>
      <c r="B52" s="58"/>
      <c r="C52" s="14" t="s">
        <v>53</v>
      </c>
      <c r="D52" s="34">
        <v>471</v>
      </c>
      <c r="E52" s="34">
        <v>3831.72</v>
      </c>
      <c r="F52" s="35">
        <v>536000.97</v>
      </c>
    </row>
    <row r="53" spans="1:6" ht="17.45" customHeight="1" x14ac:dyDescent="0.3">
      <c r="A53" s="72"/>
      <c r="B53" s="54" t="s">
        <v>21</v>
      </c>
      <c r="C53" s="55"/>
      <c r="D53" s="28">
        <f>SUM(D47:D52)</f>
        <v>11822</v>
      </c>
      <c r="E53" s="28">
        <f>SUM(E47:E52)</f>
        <v>75059.05</v>
      </c>
      <c r="F53" s="44">
        <f>SUM(F47:F52)</f>
        <v>10990275.950000001</v>
      </c>
    </row>
    <row r="54" spans="1:6" ht="17.45" customHeight="1" x14ac:dyDescent="0.3">
      <c r="A54" s="72"/>
      <c r="B54" s="51" t="s">
        <v>56</v>
      </c>
      <c r="C54" s="12" t="s">
        <v>65</v>
      </c>
      <c r="D54" s="30">
        <v>1</v>
      </c>
      <c r="E54" s="30">
        <v>1.91</v>
      </c>
      <c r="F54" s="31">
        <v>414.66</v>
      </c>
    </row>
    <row r="55" spans="1:6" ht="17.45" customHeight="1" x14ac:dyDescent="0.3">
      <c r="A55" s="72"/>
      <c r="B55" s="52"/>
      <c r="C55" s="13" t="s">
        <v>66</v>
      </c>
      <c r="D55" s="32">
        <v>105</v>
      </c>
      <c r="E55" s="32">
        <v>336.52</v>
      </c>
      <c r="F55" s="33">
        <v>57126.19</v>
      </c>
    </row>
    <row r="56" spans="1:6" ht="17.45" customHeight="1" x14ac:dyDescent="0.3">
      <c r="A56" s="72"/>
      <c r="B56" s="52"/>
      <c r="C56" s="13" t="s">
        <v>64</v>
      </c>
      <c r="D56" s="32">
        <v>525</v>
      </c>
      <c r="E56" s="32">
        <v>1666.77</v>
      </c>
      <c r="F56" s="33">
        <v>299755.71999999997</v>
      </c>
    </row>
    <row r="57" spans="1:6" ht="17.45" customHeight="1" x14ac:dyDescent="0.3">
      <c r="A57" s="72"/>
      <c r="B57" s="52"/>
      <c r="C57" s="13" t="s">
        <v>63</v>
      </c>
      <c r="D57" s="32">
        <v>3</v>
      </c>
      <c r="E57" s="32">
        <v>10.82</v>
      </c>
      <c r="F57" s="33">
        <v>2132.17</v>
      </c>
    </row>
    <row r="58" spans="1:6" ht="17.45" customHeight="1" x14ac:dyDescent="0.3">
      <c r="A58" s="72"/>
      <c r="B58" s="52"/>
      <c r="C58" s="13" t="s">
        <v>62</v>
      </c>
      <c r="D58" s="32">
        <v>99</v>
      </c>
      <c r="E58" s="32">
        <v>268.48</v>
      </c>
      <c r="F58" s="33">
        <v>52162.01</v>
      </c>
    </row>
    <row r="59" spans="1:6" ht="17.45" customHeight="1" x14ac:dyDescent="0.3">
      <c r="A59" s="72"/>
      <c r="B59" s="52"/>
      <c r="C59" s="13" t="s">
        <v>60</v>
      </c>
      <c r="D59" s="32">
        <v>757</v>
      </c>
      <c r="E59" s="32">
        <v>2115.9899999999998</v>
      </c>
      <c r="F59" s="33">
        <v>367874.95</v>
      </c>
    </row>
    <row r="60" spans="1:6" ht="17.45" customHeight="1" x14ac:dyDescent="0.3">
      <c r="A60" s="72"/>
      <c r="B60" s="52"/>
      <c r="C60" s="13" t="s">
        <v>59</v>
      </c>
      <c r="D60" s="32">
        <v>275</v>
      </c>
      <c r="E60" s="32">
        <v>696.84</v>
      </c>
      <c r="F60" s="33">
        <v>137011.01999999999</v>
      </c>
    </row>
    <row r="61" spans="1:6" ht="17.45" customHeight="1" x14ac:dyDescent="0.3">
      <c r="A61" s="72"/>
      <c r="B61" s="52"/>
      <c r="C61" s="13" t="s">
        <v>58</v>
      </c>
      <c r="D61" s="32">
        <v>545</v>
      </c>
      <c r="E61" s="32">
        <v>1889.66</v>
      </c>
      <c r="F61" s="33">
        <v>303137.46000000002</v>
      </c>
    </row>
    <row r="62" spans="1:6" ht="17.45" customHeight="1" x14ac:dyDescent="0.3">
      <c r="A62" s="72"/>
      <c r="B62" s="52"/>
      <c r="C62" s="13" t="s">
        <v>57</v>
      </c>
      <c r="D62" s="32">
        <v>828</v>
      </c>
      <c r="E62" s="32">
        <v>3506.18</v>
      </c>
      <c r="F62" s="33">
        <v>540912.77</v>
      </c>
    </row>
    <row r="63" spans="1:6" ht="17.45" customHeight="1" x14ac:dyDescent="0.3">
      <c r="A63" s="72"/>
      <c r="B63" s="52"/>
      <c r="C63" s="13" t="s">
        <v>61</v>
      </c>
      <c r="D63" s="32">
        <v>887</v>
      </c>
      <c r="E63" s="32">
        <v>2387.21</v>
      </c>
      <c r="F63" s="33">
        <v>455368.43</v>
      </c>
    </row>
    <row r="64" spans="1:6" ht="17.45" customHeight="1" x14ac:dyDescent="0.3">
      <c r="A64" s="72"/>
      <c r="B64" s="52"/>
      <c r="C64" s="14" t="s">
        <v>67</v>
      </c>
      <c r="D64" s="34">
        <v>878</v>
      </c>
      <c r="E64" s="34">
        <v>2697.67</v>
      </c>
      <c r="F64" s="35">
        <v>501309.66</v>
      </c>
    </row>
    <row r="65" spans="1:6" ht="17.45" customHeight="1" x14ac:dyDescent="0.3">
      <c r="A65" s="72"/>
      <c r="B65" s="54" t="s">
        <v>21</v>
      </c>
      <c r="C65" s="55"/>
      <c r="D65" s="28">
        <f>SUM(D54:D64)</f>
        <v>4903</v>
      </c>
      <c r="E65" s="28">
        <f>SUM(E54:E64)</f>
        <v>15578.050000000001</v>
      </c>
      <c r="F65" s="44">
        <f>SUM(F54:F64)</f>
        <v>2717205.04</v>
      </c>
    </row>
    <row r="66" spans="1:6" ht="17.45" customHeight="1" x14ac:dyDescent="0.3">
      <c r="A66" s="72"/>
      <c r="B66" s="56" t="s">
        <v>68</v>
      </c>
      <c r="C66" s="12" t="s">
        <v>86</v>
      </c>
      <c r="D66" s="30">
        <v>1384</v>
      </c>
      <c r="E66" s="30">
        <v>11570.35</v>
      </c>
      <c r="F66" s="31">
        <v>1492328.85</v>
      </c>
    </row>
    <row r="67" spans="1:6" ht="17.45" customHeight="1" x14ac:dyDescent="0.3">
      <c r="A67" s="72"/>
      <c r="B67" s="57"/>
      <c r="C67" s="13" t="s">
        <v>79</v>
      </c>
      <c r="D67" s="32">
        <v>699</v>
      </c>
      <c r="E67" s="32">
        <v>4453.66</v>
      </c>
      <c r="F67" s="33">
        <v>595108.32999999996</v>
      </c>
    </row>
    <row r="68" spans="1:6" ht="17.45" customHeight="1" x14ac:dyDescent="0.3">
      <c r="A68" s="72"/>
      <c r="B68" s="57"/>
      <c r="C68" s="13" t="s">
        <v>80</v>
      </c>
      <c r="D68" s="32">
        <v>649</v>
      </c>
      <c r="E68" s="32">
        <v>2733.93</v>
      </c>
      <c r="F68" s="33">
        <v>440535.63</v>
      </c>
    </row>
    <row r="69" spans="1:6" ht="17.45" customHeight="1" x14ac:dyDescent="0.3">
      <c r="A69" s="72"/>
      <c r="B69" s="57"/>
      <c r="C69" s="13" t="s">
        <v>81</v>
      </c>
      <c r="D69" s="32">
        <v>1486</v>
      </c>
      <c r="E69" s="32">
        <v>10943.51</v>
      </c>
      <c r="F69" s="33">
        <v>1479678.52</v>
      </c>
    </row>
    <row r="70" spans="1:6" ht="17.45" customHeight="1" x14ac:dyDescent="0.3">
      <c r="A70" s="72"/>
      <c r="B70" s="57"/>
      <c r="C70" s="13" t="s">
        <v>82</v>
      </c>
      <c r="D70" s="32">
        <v>673</v>
      </c>
      <c r="E70" s="32">
        <v>3051.8</v>
      </c>
      <c r="F70" s="33">
        <v>503636.51</v>
      </c>
    </row>
    <row r="71" spans="1:6" ht="17.45" customHeight="1" x14ac:dyDescent="0.3">
      <c r="A71" s="72"/>
      <c r="B71" s="57"/>
      <c r="C71" s="13" t="s">
        <v>83</v>
      </c>
      <c r="D71" s="32">
        <v>789</v>
      </c>
      <c r="E71" s="32">
        <v>3231.58</v>
      </c>
      <c r="F71" s="33">
        <v>524544.4</v>
      </c>
    </row>
    <row r="72" spans="1:6" ht="17.45" customHeight="1" x14ac:dyDescent="0.3">
      <c r="A72" s="72"/>
      <c r="B72" s="57"/>
      <c r="C72" s="13" t="s">
        <v>85</v>
      </c>
      <c r="D72" s="32">
        <v>1534</v>
      </c>
      <c r="E72" s="32">
        <v>11121.08</v>
      </c>
      <c r="F72" s="33">
        <v>1511352.94</v>
      </c>
    </row>
    <row r="73" spans="1:6" ht="17.45" customHeight="1" x14ac:dyDescent="0.3">
      <c r="A73" s="72"/>
      <c r="B73" s="57"/>
      <c r="C73" s="13" t="s">
        <v>87</v>
      </c>
      <c r="D73" s="32">
        <v>1741</v>
      </c>
      <c r="E73" s="32">
        <v>7987.57</v>
      </c>
      <c r="F73" s="33">
        <v>1270833.8</v>
      </c>
    </row>
    <row r="74" spans="1:6" ht="17.45" customHeight="1" x14ac:dyDescent="0.3">
      <c r="A74" s="72"/>
      <c r="B74" s="57"/>
      <c r="C74" s="13" t="s">
        <v>76</v>
      </c>
      <c r="D74" s="32">
        <v>975</v>
      </c>
      <c r="E74" s="32">
        <v>4305.1000000000004</v>
      </c>
      <c r="F74" s="33">
        <v>739026.18</v>
      </c>
    </row>
    <row r="75" spans="1:6" ht="17.45" customHeight="1" x14ac:dyDescent="0.3">
      <c r="A75" s="72"/>
      <c r="B75" s="57"/>
      <c r="C75" s="13" t="s">
        <v>84</v>
      </c>
      <c r="D75" s="32">
        <v>454</v>
      </c>
      <c r="E75" s="32">
        <v>1497.66</v>
      </c>
      <c r="F75" s="33">
        <v>277591.23</v>
      </c>
    </row>
    <row r="76" spans="1:6" ht="17.45" customHeight="1" x14ac:dyDescent="0.3">
      <c r="A76" s="72"/>
      <c r="B76" s="57"/>
      <c r="C76" s="13" t="s">
        <v>78</v>
      </c>
      <c r="D76" s="32">
        <v>717</v>
      </c>
      <c r="E76" s="32">
        <v>4127.97</v>
      </c>
      <c r="F76" s="33">
        <v>603411.64</v>
      </c>
    </row>
    <row r="77" spans="1:6" ht="17.45" customHeight="1" x14ac:dyDescent="0.3">
      <c r="A77" s="72"/>
      <c r="B77" s="57"/>
      <c r="C77" s="13" t="s">
        <v>75</v>
      </c>
      <c r="D77" s="32">
        <v>644</v>
      </c>
      <c r="E77" s="32">
        <v>3139.11</v>
      </c>
      <c r="F77" s="33">
        <v>522774.41</v>
      </c>
    </row>
    <row r="78" spans="1:6" ht="17.45" customHeight="1" x14ac:dyDescent="0.3">
      <c r="A78" s="72"/>
      <c r="B78" s="57"/>
      <c r="C78" s="13" t="s">
        <v>74</v>
      </c>
      <c r="D78" s="32">
        <v>223</v>
      </c>
      <c r="E78" s="32">
        <v>1039.17</v>
      </c>
      <c r="F78" s="33">
        <v>165280.75</v>
      </c>
    </row>
    <row r="79" spans="1:6" ht="17.45" customHeight="1" x14ac:dyDescent="0.3">
      <c r="A79" s="72"/>
      <c r="B79" s="57"/>
      <c r="C79" s="13" t="s">
        <v>73</v>
      </c>
      <c r="D79" s="32">
        <v>989</v>
      </c>
      <c r="E79" s="32">
        <v>4088.23</v>
      </c>
      <c r="F79" s="33">
        <v>681429.34</v>
      </c>
    </row>
    <row r="80" spans="1:6" ht="17.45" customHeight="1" x14ac:dyDescent="0.3">
      <c r="A80" s="72"/>
      <c r="B80" s="57"/>
      <c r="C80" s="13" t="s">
        <v>72</v>
      </c>
      <c r="D80" s="32">
        <v>887</v>
      </c>
      <c r="E80" s="32">
        <v>6956.31</v>
      </c>
      <c r="F80" s="33">
        <v>923094.08</v>
      </c>
    </row>
    <row r="81" spans="1:6" ht="17.45" customHeight="1" x14ac:dyDescent="0.3">
      <c r="A81" s="72"/>
      <c r="B81" s="57"/>
      <c r="C81" s="13" t="s">
        <v>71</v>
      </c>
      <c r="D81" s="32">
        <v>1096</v>
      </c>
      <c r="E81" s="32">
        <v>5247.12</v>
      </c>
      <c r="F81" s="33">
        <v>861517.78</v>
      </c>
    </row>
    <row r="82" spans="1:6" ht="17.45" customHeight="1" x14ac:dyDescent="0.3">
      <c r="A82" s="72"/>
      <c r="B82" s="57"/>
      <c r="C82" s="13" t="s">
        <v>70</v>
      </c>
      <c r="D82" s="32">
        <v>762</v>
      </c>
      <c r="E82" s="32">
        <v>4390.1099999999997</v>
      </c>
      <c r="F82" s="33">
        <v>669745.73</v>
      </c>
    </row>
    <row r="83" spans="1:6" ht="17.45" customHeight="1" x14ac:dyDescent="0.3">
      <c r="A83" s="72"/>
      <c r="B83" s="57"/>
      <c r="C83" s="13" t="s">
        <v>69</v>
      </c>
      <c r="D83" s="32">
        <v>1692</v>
      </c>
      <c r="E83" s="32">
        <v>7984.79</v>
      </c>
      <c r="F83" s="33">
        <v>1265304.1299999999</v>
      </c>
    </row>
    <row r="84" spans="1:6" ht="17.45" customHeight="1" x14ac:dyDescent="0.3">
      <c r="A84" s="72"/>
      <c r="B84" s="58"/>
      <c r="C84" s="14" t="s">
        <v>77</v>
      </c>
      <c r="D84" s="34">
        <v>551</v>
      </c>
      <c r="E84" s="34">
        <v>2794.19</v>
      </c>
      <c r="F84" s="35">
        <v>467770.64</v>
      </c>
    </row>
    <row r="85" spans="1:6" ht="17.45" customHeight="1" x14ac:dyDescent="0.3">
      <c r="A85" s="72"/>
      <c r="B85" s="54" t="s">
        <v>21</v>
      </c>
      <c r="C85" s="55"/>
      <c r="D85" s="28">
        <f>SUM(D66:D84)</f>
        <v>17945</v>
      </c>
      <c r="E85" s="28">
        <f>SUM(E66:E84)</f>
        <v>100663.23999999998</v>
      </c>
      <c r="F85" s="44">
        <f>SUM(F66:F84)</f>
        <v>14994964.890000001</v>
      </c>
    </row>
    <row r="86" spans="1:6" ht="17.45" customHeight="1" x14ac:dyDescent="0.3">
      <c r="A86" s="72"/>
      <c r="B86" s="51" t="s">
        <v>88</v>
      </c>
      <c r="C86" s="12" t="s">
        <v>92</v>
      </c>
      <c r="D86" s="30">
        <v>1780</v>
      </c>
      <c r="E86" s="30">
        <v>20729.753100000002</v>
      </c>
      <c r="F86" s="31">
        <v>2352965.39</v>
      </c>
    </row>
    <row r="87" spans="1:6" ht="17.45" customHeight="1" x14ac:dyDescent="0.3">
      <c r="A87" s="72"/>
      <c r="B87" s="52"/>
      <c r="C87" s="13" t="s">
        <v>97</v>
      </c>
      <c r="D87" s="32">
        <v>2116</v>
      </c>
      <c r="E87" s="32">
        <v>16235.05</v>
      </c>
      <c r="F87" s="33">
        <v>2317428.35</v>
      </c>
    </row>
    <row r="88" spans="1:6" ht="17.45" customHeight="1" x14ac:dyDescent="0.3">
      <c r="A88" s="72"/>
      <c r="B88" s="52"/>
      <c r="C88" s="13" t="s">
        <v>96</v>
      </c>
      <c r="D88" s="32">
        <v>1569</v>
      </c>
      <c r="E88" s="32">
        <v>12968.45</v>
      </c>
      <c r="F88" s="33">
        <v>1706164.14</v>
      </c>
    </row>
    <row r="89" spans="1:6" ht="17.45" customHeight="1" x14ac:dyDescent="0.3">
      <c r="A89" s="72"/>
      <c r="B89" s="52"/>
      <c r="C89" s="13" t="s">
        <v>95</v>
      </c>
      <c r="D89" s="32">
        <v>1380</v>
      </c>
      <c r="E89" s="32">
        <v>8467.57</v>
      </c>
      <c r="F89" s="33">
        <v>1256996.45</v>
      </c>
    </row>
    <row r="90" spans="1:6" ht="17.45" customHeight="1" x14ac:dyDescent="0.3">
      <c r="A90" s="72"/>
      <c r="B90" s="52"/>
      <c r="C90" s="13" t="s">
        <v>93</v>
      </c>
      <c r="D90" s="32">
        <v>3579</v>
      </c>
      <c r="E90" s="32">
        <v>24500.62</v>
      </c>
      <c r="F90" s="33">
        <v>3439928.47</v>
      </c>
    </row>
    <row r="91" spans="1:6" ht="17.45" customHeight="1" x14ac:dyDescent="0.3">
      <c r="A91" s="72"/>
      <c r="B91" s="52"/>
      <c r="C91" s="13" t="s">
        <v>91</v>
      </c>
      <c r="D91" s="32">
        <v>3162</v>
      </c>
      <c r="E91" s="32">
        <v>22898</v>
      </c>
      <c r="F91" s="33">
        <v>3167062.93</v>
      </c>
    </row>
    <row r="92" spans="1:6" ht="17.45" customHeight="1" x14ac:dyDescent="0.3">
      <c r="A92" s="72"/>
      <c r="B92" s="52"/>
      <c r="C92" s="13" t="s">
        <v>90</v>
      </c>
      <c r="D92" s="32">
        <v>3610</v>
      </c>
      <c r="E92" s="32">
        <v>28746.12</v>
      </c>
      <c r="F92" s="33">
        <v>3994334.52</v>
      </c>
    </row>
    <row r="93" spans="1:6" ht="17.45" customHeight="1" x14ac:dyDescent="0.3">
      <c r="A93" s="72"/>
      <c r="B93" s="52"/>
      <c r="C93" s="13" t="s">
        <v>89</v>
      </c>
      <c r="D93" s="32">
        <v>1485</v>
      </c>
      <c r="E93" s="32">
        <v>10052.16</v>
      </c>
      <c r="F93" s="33">
        <v>1438521.74</v>
      </c>
    </row>
    <row r="94" spans="1:6" ht="17.45" customHeight="1" x14ac:dyDescent="0.3">
      <c r="A94" s="72"/>
      <c r="B94" s="53"/>
      <c r="C94" s="14" t="s">
        <v>94</v>
      </c>
      <c r="D94" s="34">
        <v>3011</v>
      </c>
      <c r="E94" s="34">
        <v>29777.78</v>
      </c>
      <c r="F94" s="35">
        <v>3828617.21</v>
      </c>
    </row>
    <row r="95" spans="1:6" ht="17.45" customHeight="1" x14ac:dyDescent="0.3">
      <c r="A95" s="72"/>
      <c r="B95" s="54" t="s">
        <v>21</v>
      </c>
      <c r="C95" s="55"/>
      <c r="D95" s="28">
        <f>SUM(D86:D94)</f>
        <v>21692</v>
      </c>
      <c r="E95" s="28">
        <f>SUM(E86:E94)</f>
        <v>174375.5031</v>
      </c>
      <c r="F95" s="44">
        <f>SUM(F86:F94)</f>
        <v>23502019.199999999</v>
      </c>
    </row>
    <row r="96" spans="1:6" ht="17.45" customHeight="1" x14ac:dyDescent="0.3">
      <c r="A96" s="73"/>
      <c r="B96" s="54" t="s">
        <v>98</v>
      </c>
      <c r="C96" s="55"/>
      <c r="D96" s="28">
        <f>D95+D85+D65+D33+D26+D19+D53+D46</f>
        <v>69947</v>
      </c>
      <c r="E96" s="28">
        <f>E95+E85+E65+E33+E26+E19+E53+E46</f>
        <v>423139.70307999995</v>
      </c>
      <c r="F96" s="44">
        <f>F95+F85+F65+F33+F26+F19+F53+F46</f>
        <v>61207201.150000006</v>
      </c>
    </row>
    <row r="97" spans="1:6" ht="17.45" customHeight="1" x14ac:dyDescent="0.3">
      <c r="A97" s="74"/>
      <c r="B97" s="43" t="s">
        <v>228</v>
      </c>
      <c r="C97" s="36" t="s">
        <v>229</v>
      </c>
      <c r="D97" s="30">
        <v>1</v>
      </c>
      <c r="E97" s="30">
        <v>5.91</v>
      </c>
      <c r="F97" s="31">
        <v>1112.97</v>
      </c>
    </row>
    <row r="98" spans="1:6" ht="17.45" customHeight="1" x14ac:dyDescent="0.3">
      <c r="A98" s="75"/>
      <c r="B98" s="54" t="s">
        <v>21</v>
      </c>
      <c r="C98" s="55"/>
      <c r="D98" s="28">
        <v>1</v>
      </c>
      <c r="E98" s="28">
        <v>5.91</v>
      </c>
      <c r="F98" s="45">
        <v>1112.97</v>
      </c>
    </row>
    <row r="99" spans="1:6" ht="17.45" customHeight="1" x14ac:dyDescent="0.3">
      <c r="A99" s="75"/>
      <c r="B99" s="56" t="s">
        <v>99</v>
      </c>
      <c r="C99" s="12" t="s">
        <v>100</v>
      </c>
      <c r="D99" s="30">
        <v>81</v>
      </c>
      <c r="E99" s="30">
        <v>145.1</v>
      </c>
      <c r="F99" s="31">
        <v>29353.21</v>
      </c>
    </row>
    <row r="100" spans="1:6" ht="17.45" customHeight="1" x14ac:dyDescent="0.3">
      <c r="A100" s="75"/>
      <c r="B100" s="57"/>
      <c r="C100" s="13" t="s">
        <v>103</v>
      </c>
      <c r="D100" s="32">
        <v>153</v>
      </c>
      <c r="E100" s="32">
        <v>232.35</v>
      </c>
      <c r="F100" s="33">
        <v>48373.67</v>
      </c>
    </row>
    <row r="101" spans="1:6" ht="17.45" customHeight="1" x14ac:dyDescent="0.3">
      <c r="A101" s="75"/>
      <c r="B101" s="57"/>
      <c r="C101" s="13" t="s">
        <v>230</v>
      </c>
      <c r="D101" s="32">
        <v>1</v>
      </c>
      <c r="E101" s="32">
        <v>4.38</v>
      </c>
      <c r="F101" s="33">
        <v>870.24</v>
      </c>
    </row>
    <row r="102" spans="1:6" ht="17.45" customHeight="1" x14ac:dyDescent="0.3">
      <c r="A102" s="75"/>
      <c r="B102" s="57"/>
      <c r="C102" s="13" t="s">
        <v>101</v>
      </c>
      <c r="D102" s="32">
        <v>1</v>
      </c>
      <c r="E102" s="32">
        <v>1</v>
      </c>
      <c r="F102" s="33">
        <v>217.1</v>
      </c>
    </row>
    <row r="103" spans="1:6" ht="17.45" customHeight="1" x14ac:dyDescent="0.3">
      <c r="A103" s="75"/>
      <c r="B103" s="58"/>
      <c r="C103" s="13" t="s">
        <v>102</v>
      </c>
      <c r="D103" s="32">
        <v>2</v>
      </c>
      <c r="E103" s="32">
        <v>3.67</v>
      </c>
      <c r="F103" s="33">
        <v>796.76</v>
      </c>
    </row>
    <row r="104" spans="1:6" ht="17.45" customHeight="1" x14ac:dyDescent="0.3">
      <c r="A104" s="75"/>
      <c r="B104" s="54" t="s">
        <v>21</v>
      </c>
      <c r="C104" s="55"/>
      <c r="D104" s="28">
        <f>SUM(D99:D103)</f>
        <v>238</v>
      </c>
      <c r="E104" s="28">
        <f>SUM(E99:E103)</f>
        <v>386.5</v>
      </c>
      <c r="F104" s="44">
        <f>SUM(F99:F103)</f>
        <v>79610.98000000001</v>
      </c>
    </row>
    <row r="105" spans="1:6" ht="17.45" customHeight="1" x14ac:dyDescent="0.3">
      <c r="A105" s="75"/>
      <c r="B105" s="56" t="s">
        <v>104</v>
      </c>
      <c r="C105" s="13" t="s">
        <v>109</v>
      </c>
      <c r="D105" s="30">
        <v>115</v>
      </c>
      <c r="E105" s="32">
        <v>221.81</v>
      </c>
      <c r="F105" s="31">
        <v>45881.78</v>
      </c>
    </row>
    <row r="106" spans="1:6" ht="17.45" customHeight="1" x14ac:dyDescent="0.3">
      <c r="A106" s="75"/>
      <c r="B106" s="57"/>
      <c r="C106" s="13" t="s">
        <v>116</v>
      </c>
      <c r="D106" s="37">
        <v>3</v>
      </c>
      <c r="E106" s="32">
        <v>83.37</v>
      </c>
      <c r="F106" s="33">
        <v>5630.4</v>
      </c>
    </row>
    <row r="107" spans="1:6" ht="17.45" customHeight="1" x14ac:dyDescent="0.3">
      <c r="A107" s="75"/>
      <c r="B107" s="57"/>
      <c r="C107" s="13" t="s">
        <v>115</v>
      </c>
      <c r="D107" s="37">
        <v>1</v>
      </c>
      <c r="E107" s="32">
        <v>3.84</v>
      </c>
      <c r="F107" s="33">
        <v>784.57</v>
      </c>
    </row>
    <row r="108" spans="1:6" ht="17.45" customHeight="1" x14ac:dyDescent="0.3">
      <c r="A108" s="75"/>
      <c r="B108" s="57"/>
      <c r="C108" s="13" t="s">
        <v>114</v>
      </c>
      <c r="D108" s="37">
        <v>39</v>
      </c>
      <c r="E108" s="32">
        <v>90.71</v>
      </c>
      <c r="F108" s="33">
        <v>18577.05</v>
      </c>
    </row>
    <row r="109" spans="1:6" ht="17.45" customHeight="1" x14ac:dyDescent="0.3">
      <c r="A109" s="75"/>
      <c r="B109" s="57"/>
      <c r="C109" s="13" t="s">
        <v>113</v>
      </c>
      <c r="D109" s="37">
        <v>124</v>
      </c>
      <c r="E109" s="32">
        <v>223.23</v>
      </c>
      <c r="F109" s="33">
        <v>46130.2</v>
      </c>
    </row>
    <row r="110" spans="1:6" ht="17.45" customHeight="1" x14ac:dyDescent="0.3">
      <c r="A110" s="75"/>
      <c r="B110" s="57"/>
      <c r="C110" s="13" t="s">
        <v>112</v>
      </c>
      <c r="D110" s="37">
        <v>80</v>
      </c>
      <c r="E110" s="32">
        <v>253.38</v>
      </c>
      <c r="F110" s="33">
        <v>42057.55</v>
      </c>
    </row>
    <row r="111" spans="1:6" ht="17.45" customHeight="1" x14ac:dyDescent="0.3">
      <c r="A111" s="75"/>
      <c r="B111" s="57"/>
      <c r="C111" s="13" t="s">
        <v>117</v>
      </c>
      <c r="D111" s="37">
        <v>51</v>
      </c>
      <c r="E111" s="32">
        <v>99.93</v>
      </c>
      <c r="F111" s="33">
        <v>21377.96</v>
      </c>
    </row>
    <row r="112" spans="1:6" ht="17.45" customHeight="1" x14ac:dyDescent="0.3">
      <c r="A112" s="75"/>
      <c r="B112" s="57"/>
      <c r="C112" s="13" t="s">
        <v>235</v>
      </c>
      <c r="D112" s="37">
        <v>1</v>
      </c>
      <c r="E112" s="32">
        <v>1.52</v>
      </c>
      <c r="F112" s="33">
        <v>329.99</v>
      </c>
    </row>
    <row r="113" spans="1:6" ht="17.45" customHeight="1" x14ac:dyDescent="0.3">
      <c r="A113" s="75"/>
      <c r="B113" s="57"/>
      <c r="C113" s="13" t="s">
        <v>108</v>
      </c>
      <c r="D113" s="37">
        <v>79</v>
      </c>
      <c r="E113" s="32">
        <v>187.9</v>
      </c>
      <c r="F113" s="33">
        <v>37478.769999999997</v>
      </c>
    </row>
    <row r="114" spans="1:6" ht="17.45" customHeight="1" x14ac:dyDescent="0.3">
      <c r="A114" s="75"/>
      <c r="B114" s="57"/>
      <c r="C114" s="13" t="s">
        <v>107</v>
      </c>
      <c r="D114" s="37">
        <v>35</v>
      </c>
      <c r="E114" s="32">
        <v>87.46</v>
      </c>
      <c r="F114" s="33">
        <v>17952.439999999999</v>
      </c>
    </row>
    <row r="115" spans="1:6" ht="17.45" customHeight="1" x14ac:dyDescent="0.3">
      <c r="A115" s="75"/>
      <c r="B115" s="57"/>
      <c r="C115" s="13" t="s">
        <v>106</v>
      </c>
      <c r="D115" s="37">
        <v>3</v>
      </c>
      <c r="E115" s="32">
        <v>5.89</v>
      </c>
      <c r="F115" s="33">
        <v>1237.8</v>
      </c>
    </row>
    <row r="116" spans="1:6" ht="17.45" customHeight="1" x14ac:dyDescent="0.3">
      <c r="A116" s="75"/>
      <c r="B116" s="57"/>
      <c r="C116" s="13" t="s">
        <v>105</v>
      </c>
      <c r="D116" s="37">
        <v>80</v>
      </c>
      <c r="E116" s="32">
        <v>309.05</v>
      </c>
      <c r="F116" s="33">
        <v>50999.6</v>
      </c>
    </row>
    <row r="117" spans="1:6" ht="17.45" customHeight="1" x14ac:dyDescent="0.3">
      <c r="A117" s="75"/>
      <c r="B117" s="57"/>
      <c r="C117" s="13" t="s">
        <v>110</v>
      </c>
      <c r="D117" s="37">
        <v>59</v>
      </c>
      <c r="E117" s="32">
        <v>136.36000000000001</v>
      </c>
      <c r="F117" s="33">
        <v>27192.28</v>
      </c>
    </row>
    <row r="118" spans="1:6" ht="17.45" customHeight="1" x14ac:dyDescent="0.3">
      <c r="A118" s="75"/>
      <c r="B118" s="58"/>
      <c r="C118" s="13" t="s">
        <v>111</v>
      </c>
      <c r="D118" s="37">
        <v>6</v>
      </c>
      <c r="E118" s="32">
        <v>33.54</v>
      </c>
      <c r="F118" s="33">
        <v>5343.13</v>
      </c>
    </row>
    <row r="119" spans="1:6" ht="17.45" customHeight="1" x14ac:dyDescent="0.3">
      <c r="A119" s="75"/>
      <c r="B119" s="54" t="s">
        <v>21</v>
      </c>
      <c r="C119" s="55"/>
      <c r="D119" s="28">
        <f>SUM(D105:D118)</f>
        <v>676</v>
      </c>
      <c r="E119" s="28">
        <f>SUM(E105:E118)</f>
        <v>1737.9900000000002</v>
      </c>
      <c r="F119" s="44">
        <f>SUM(F105:F118)</f>
        <v>320973.5199999999</v>
      </c>
    </row>
    <row r="120" spans="1:6" ht="17.45" customHeight="1" x14ac:dyDescent="0.3">
      <c r="A120" s="75"/>
      <c r="B120" s="56" t="s">
        <v>118</v>
      </c>
      <c r="C120" s="12" t="s">
        <v>120</v>
      </c>
      <c r="D120" s="30">
        <v>6</v>
      </c>
      <c r="E120" s="30">
        <v>14.22</v>
      </c>
      <c r="F120" s="31">
        <v>2824.65</v>
      </c>
    </row>
    <row r="121" spans="1:6" ht="17.45" customHeight="1" x14ac:dyDescent="0.3">
      <c r="A121" s="75"/>
      <c r="B121" s="57"/>
      <c r="C121" s="13" t="s">
        <v>123</v>
      </c>
      <c r="D121" s="32">
        <v>108</v>
      </c>
      <c r="E121" s="32">
        <v>174.95</v>
      </c>
      <c r="F121" s="33">
        <v>36851.78</v>
      </c>
    </row>
    <row r="122" spans="1:6" ht="17.45" customHeight="1" x14ac:dyDescent="0.3">
      <c r="A122" s="75"/>
      <c r="B122" s="57"/>
      <c r="C122" s="13" t="s">
        <v>121</v>
      </c>
      <c r="D122" s="32">
        <v>15</v>
      </c>
      <c r="E122" s="32">
        <v>212.26</v>
      </c>
      <c r="F122" s="33">
        <v>18460.669999999998</v>
      </c>
    </row>
    <row r="123" spans="1:6" ht="17.45" customHeight="1" x14ac:dyDescent="0.3">
      <c r="A123" s="75"/>
      <c r="B123" s="57"/>
      <c r="C123" s="13" t="s">
        <v>119</v>
      </c>
      <c r="D123" s="32">
        <v>162</v>
      </c>
      <c r="E123" s="32">
        <v>418.59</v>
      </c>
      <c r="F123" s="33">
        <v>75167.63</v>
      </c>
    </row>
    <row r="124" spans="1:6" ht="17.45" customHeight="1" x14ac:dyDescent="0.3">
      <c r="A124" s="75"/>
      <c r="B124" s="57"/>
      <c r="C124" s="13" t="s">
        <v>122</v>
      </c>
      <c r="D124" s="32">
        <v>83</v>
      </c>
      <c r="E124" s="32">
        <v>184.62</v>
      </c>
      <c r="F124" s="33">
        <v>37560.03</v>
      </c>
    </row>
    <row r="125" spans="1:6" ht="17.45" customHeight="1" x14ac:dyDescent="0.3">
      <c r="A125" s="75"/>
      <c r="B125" s="54" t="s">
        <v>21</v>
      </c>
      <c r="C125" s="55"/>
      <c r="D125" s="28">
        <f>SUM(D120:D124)</f>
        <v>374</v>
      </c>
      <c r="E125" s="28">
        <f>SUM(E120:E124)</f>
        <v>1004.64</v>
      </c>
      <c r="F125" s="44">
        <f>SUM(F120:F124)</f>
        <v>170864.76</v>
      </c>
    </row>
    <row r="126" spans="1:6" ht="17.45" customHeight="1" x14ac:dyDescent="0.3">
      <c r="A126" s="75"/>
      <c r="B126" s="51" t="s">
        <v>124</v>
      </c>
      <c r="C126" s="12" t="s">
        <v>132</v>
      </c>
      <c r="D126" s="30">
        <v>2</v>
      </c>
      <c r="E126" s="30">
        <v>22.07</v>
      </c>
      <c r="F126" s="31">
        <v>2568.63</v>
      </c>
    </row>
    <row r="127" spans="1:6" ht="17.45" customHeight="1" x14ac:dyDescent="0.3">
      <c r="A127" s="75"/>
      <c r="B127" s="52"/>
      <c r="C127" s="13" t="s">
        <v>137</v>
      </c>
      <c r="D127" s="32">
        <v>938</v>
      </c>
      <c r="E127" s="32">
        <v>2377.14158</v>
      </c>
      <c r="F127" s="33">
        <v>451487.96</v>
      </c>
    </row>
    <row r="128" spans="1:6" ht="17.45" customHeight="1" x14ac:dyDescent="0.3">
      <c r="A128" s="75"/>
      <c r="B128" s="52"/>
      <c r="C128" s="13" t="s">
        <v>138</v>
      </c>
      <c r="D128" s="32">
        <v>455</v>
      </c>
      <c r="E128" s="32">
        <v>1024.8</v>
      </c>
      <c r="F128" s="33">
        <v>204678.36</v>
      </c>
    </row>
    <row r="129" spans="1:6" ht="17.45" customHeight="1" x14ac:dyDescent="0.3">
      <c r="A129" s="75"/>
      <c r="B129" s="52"/>
      <c r="C129" s="13" t="s">
        <v>136</v>
      </c>
      <c r="D129" s="32">
        <v>197</v>
      </c>
      <c r="E129" s="32">
        <v>665.1</v>
      </c>
      <c r="F129" s="33">
        <v>112600.65</v>
      </c>
    </row>
    <row r="130" spans="1:6" ht="17.45" customHeight="1" x14ac:dyDescent="0.3">
      <c r="A130" s="75"/>
      <c r="B130" s="52"/>
      <c r="C130" s="13" t="s">
        <v>135</v>
      </c>
      <c r="D130" s="32">
        <v>9</v>
      </c>
      <c r="E130" s="32">
        <v>24.37</v>
      </c>
      <c r="F130" s="33">
        <v>4471.7299999999996</v>
      </c>
    </row>
    <row r="131" spans="1:6" ht="17.45" customHeight="1" x14ac:dyDescent="0.3">
      <c r="A131" s="75"/>
      <c r="B131" s="52"/>
      <c r="C131" s="13" t="s">
        <v>134</v>
      </c>
      <c r="D131" s="32">
        <v>611</v>
      </c>
      <c r="E131" s="32">
        <v>1440.4</v>
      </c>
      <c r="F131" s="33">
        <v>286352.21000000002</v>
      </c>
    </row>
    <row r="132" spans="1:6" ht="17.45" customHeight="1" x14ac:dyDescent="0.3">
      <c r="A132" s="75"/>
      <c r="B132" s="52"/>
      <c r="C132" s="13" t="s">
        <v>133</v>
      </c>
      <c r="D132" s="32">
        <v>859</v>
      </c>
      <c r="E132" s="32">
        <v>2914.68</v>
      </c>
      <c r="F132" s="33">
        <v>484446.48</v>
      </c>
    </row>
    <row r="133" spans="1:6" ht="17.45" customHeight="1" x14ac:dyDescent="0.3">
      <c r="A133" s="75"/>
      <c r="B133" s="52"/>
      <c r="C133" s="13" t="s">
        <v>130</v>
      </c>
      <c r="D133" s="32">
        <v>399</v>
      </c>
      <c r="E133" s="32">
        <v>708.79</v>
      </c>
      <c r="F133" s="33">
        <v>149183.39000000001</v>
      </c>
    </row>
    <row r="134" spans="1:6" ht="17.45" customHeight="1" x14ac:dyDescent="0.3">
      <c r="A134" s="75"/>
      <c r="B134" s="52"/>
      <c r="C134" s="13" t="s">
        <v>129</v>
      </c>
      <c r="D134" s="32">
        <v>6</v>
      </c>
      <c r="E134" s="32">
        <v>17.72</v>
      </c>
      <c r="F134" s="33">
        <v>3607.96</v>
      </c>
    </row>
    <row r="135" spans="1:6" ht="17.45" customHeight="1" x14ac:dyDescent="0.3">
      <c r="A135" s="75"/>
      <c r="B135" s="52"/>
      <c r="C135" s="13" t="s">
        <v>128</v>
      </c>
      <c r="D135" s="32">
        <v>727</v>
      </c>
      <c r="E135" s="32">
        <v>2164.34</v>
      </c>
      <c r="F135" s="33">
        <v>407575.97</v>
      </c>
    </row>
    <row r="136" spans="1:6" ht="17.45" customHeight="1" x14ac:dyDescent="0.3">
      <c r="A136" s="75"/>
      <c r="B136" s="52"/>
      <c r="C136" s="13" t="s">
        <v>127</v>
      </c>
      <c r="D136" s="32">
        <v>467</v>
      </c>
      <c r="E136" s="32">
        <v>1595.85</v>
      </c>
      <c r="F136" s="33">
        <v>290111.81</v>
      </c>
    </row>
    <row r="137" spans="1:6" ht="17.45" customHeight="1" x14ac:dyDescent="0.3">
      <c r="A137" s="75"/>
      <c r="B137" s="52"/>
      <c r="C137" s="13" t="s">
        <v>126</v>
      </c>
      <c r="D137" s="32">
        <v>3</v>
      </c>
      <c r="E137" s="32">
        <v>28.48</v>
      </c>
      <c r="F137" s="33">
        <v>3496.27</v>
      </c>
    </row>
    <row r="138" spans="1:6" ht="17.45" customHeight="1" x14ac:dyDescent="0.3">
      <c r="A138" s="75"/>
      <c r="B138" s="52"/>
      <c r="C138" s="13" t="s">
        <v>125</v>
      </c>
      <c r="D138" s="32">
        <v>572</v>
      </c>
      <c r="E138" s="32">
        <v>2041.12</v>
      </c>
      <c r="F138" s="33">
        <v>354755.16</v>
      </c>
    </row>
    <row r="139" spans="1:6" ht="17.45" customHeight="1" x14ac:dyDescent="0.3">
      <c r="A139" s="75"/>
      <c r="B139" s="53"/>
      <c r="C139" s="14" t="s">
        <v>131</v>
      </c>
      <c r="D139" s="34">
        <v>448</v>
      </c>
      <c r="E139" s="34">
        <v>1579.77</v>
      </c>
      <c r="F139" s="35">
        <v>270195.25</v>
      </c>
    </row>
    <row r="140" spans="1:6" ht="17.45" customHeight="1" x14ac:dyDescent="0.3">
      <c r="A140" s="75"/>
      <c r="B140" s="54" t="s">
        <v>21</v>
      </c>
      <c r="C140" s="55"/>
      <c r="D140" s="28">
        <f>SUM(D126:D139)</f>
        <v>5693</v>
      </c>
      <c r="E140" s="28">
        <f>SUM(E126:E139)</f>
        <v>16604.631580000001</v>
      </c>
      <c r="F140" s="44">
        <f>SUM(F126:F139)</f>
        <v>3025531.83</v>
      </c>
    </row>
    <row r="141" spans="1:6" ht="17.45" customHeight="1" x14ac:dyDescent="0.3">
      <c r="A141" s="75"/>
      <c r="B141" s="56" t="s">
        <v>139</v>
      </c>
      <c r="C141" s="12" t="s">
        <v>141</v>
      </c>
      <c r="D141" s="30">
        <v>25</v>
      </c>
      <c r="E141" s="30">
        <v>763.62</v>
      </c>
      <c r="F141" s="31">
        <v>44359.68</v>
      </c>
    </row>
    <row r="142" spans="1:6" ht="17.45" customHeight="1" x14ac:dyDescent="0.3">
      <c r="A142" s="75"/>
      <c r="B142" s="57"/>
      <c r="C142" s="13" t="s">
        <v>140</v>
      </c>
      <c r="D142" s="32">
        <v>34</v>
      </c>
      <c r="E142" s="32">
        <v>406.46</v>
      </c>
      <c r="F142" s="33">
        <v>37163.18</v>
      </c>
    </row>
    <row r="143" spans="1:6" ht="17.45" customHeight="1" x14ac:dyDescent="0.3">
      <c r="A143" s="75"/>
      <c r="B143" s="57"/>
      <c r="C143" s="13" t="s">
        <v>145</v>
      </c>
      <c r="D143" s="32">
        <v>335</v>
      </c>
      <c r="E143" s="32">
        <v>3505.69</v>
      </c>
      <c r="F143" s="33">
        <v>341397.3</v>
      </c>
    </row>
    <row r="144" spans="1:6" ht="17.45" customHeight="1" x14ac:dyDescent="0.3">
      <c r="A144" s="75"/>
      <c r="B144" s="57"/>
      <c r="C144" s="13" t="s">
        <v>144</v>
      </c>
      <c r="D144" s="32">
        <v>518</v>
      </c>
      <c r="E144" s="32">
        <v>1578.52</v>
      </c>
      <c r="F144" s="33">
        <v>285224.17</v>
      </c>
    </row>
    <row r="145" spans="1:6" ht="17.45" customHeight="1" x14ac:dyDescent="0.3">
      <c r="A145" s="75"/>
      <c r="B145" s="57"/>
      <c r="C145" s="13" t="s">
        <v>142</v>
      </c>
      <c r="D145" s="32">
        <v>193</v>
      </c>
      <c r="E145" s="32">
        <v>409.47</v>
      </c>
      <c r="F145" s="33">
        <v>81265.31</v>
      </c>
    </row>
    <row r="146" spans="1:6" ht="17.45" customHeight="1" x14ac:dyDescent="0.3">
      <c r="A146" s="75"/>
      <c r="B146" s="58"/>
      <c r="C146" s="14" t="s">
        <v>143</v>
      </c>
      <c r="D146" s="34">
        <v>35</v>
      </c>
      <c r="E146" s="34">
        <v>234.17</v>
      </c>
      <c r="F146" s="35">
        <v>34580.17</v>
      </c>
    </row>
    <row r="147" spans="1:6" ht="17.45" customHeight="1" x14ac:dyDescent="0.3">
      <c r="A147" s="75"/>
      <c r="B147" s="54" t="s">
        <v>21</v>
      </c>
      <c r="C147" s="55"/>
      <c r="D147" s="28">
        <f>SUM(D141:D146)</f>
        <v>1140</v>
      </c>
      <c r="E147" s="28">
        <f>SUM(E141:E146)</f>
        <v>6897.9300000000012</v>
      </c>
      <c r="F147" s="44">
        <f>SUM(F141:F146)</f>
        <v>823989.80999999994</v>
      </c>
    </row>
    <row r="148" spans="1:6" ht="17.45" customHeight="1" x14ac:dyDescent="0.3">
      <c r="A148" s="75"/>
      <c r="B148" s="51" t="s">
        <v>146</v>
      </c>
      <c r="C148" s="12" t="s">
        <v>152</v>
      </c>
      <c r="D148" s="30">
        <v>96</v>
      </c>
      <c r="E148" s="30">
        <v>383.77</v>
      </c>
      <c r="F148" s="31">
        <v>59279.12</v>
      </c>
    </row>
    <row r="149" spans="1:6" ht="17.45" customHeight="1" x14ac:dyDescent="0.3">
      <c r="A149" s="75"/>
      <c r="B149" s="52"/>
      <c r="C149" s="13" t="s">
        <v>154</v>
      </c>
      <c r="D149" s="32">
        <v>55</v>
      </c>
      <c r="E149" s="32">
        <v>116.12</v>
      </c>
      <c r="F149" s="33">
        <v>23957.38</v>
      </c>
    </row>
    <row r="150" spans="1:6" ht="17.45" customHeight="1" x14ac:dyDescent="0.3">
      <c r="A150" s="75"/>
      <c r="B150" s="52"/>
      <c r="C150" s="13" t="s">
        <v>236</v>
      </c>
      <c r="D150" s="32">
        <v>1</v>
      </c>
      <c r="E150" s="32">
        <v>5.42</v>
      </c>
      <c r="F150" s="33">
        <v>1035.23</v>
      </c>
    </row>
    <row r="151" spans="1:6" ht="17.45" customHeight="1" x14ac:dyDescent="0.3">
      <c r="A151" s="75"/>
      <c r="B151" s="52"/>
      <c r="C151" s="13" t="s">
        <v>153</v>
      </c>
      <c r="D151" s="32">
        <v>1</v>
      </c>
      <c r="E151" s="32">
        <v>13.98</v>
      </c>
      <c r="F151" s="33">
        <v>1961.25</v>
      </c>
    </row>
    <row r="152" spans="1:6" ht="17.45" customHeight="1" x14ac:dyDescent="0.3">
      <c r="A152" s="75"/>
      <c r="B152" s="52"/>
      <c r="C152" s="13" t="s">
        <v>155</v>
      </c>
      <c r="D152" s="32">
        <v>1</v>
      </c>
      <c r="E152" s="32">
        <v>1.51</v>
      </c>
      <c r="F152" s="33">
        <v>327.82</v>
      </c>
    </row>
    <row r="153" spans="1:6" ht="17.45" customHeight="1" x14ac:dyDescent="0.3">
      <c r="A153" s="75"/>
      <c r="B153" s="52"/>
      <c r="C153" s="13" t="s">
        <v>151</v>
      </c>
      <c r="D153" s="32">
        <v>451</v>
      </c>
      <c r="E153" s="32">
        <v>1072.17</v>
      </c>
      <c r="F153" s="33">
        <v>207212.79999999999</v>
      </c>
    </row>
    <row r="154" spans="1:6" ht="17.45" customHeight="1" x14ac:dyDescent="0.3">
      <c r="A154" s="75"/>
      <c r="B154" s="52"/>
      <c r="C154" s="13" t="s">
        <v>150</v>
      </c>
      <c r="D154" s="32">
        <v>1</v>
      </c>
      <c r="E154" s="32">
        <v>0.63</v>
      </c>
      <c r="F154" s="33">
        <v>136.77000000000001</v>
      </c>
    </row>
    <row r="155" spans="1:6" ht="17.45" customHeight="1" x14ac:dyDescent="0.3">
      <c r="A155" s="75"/>
      <c r="B155" s="52"/>
      <c r="C155" s="13" t="s">
        <v>148</v>
      </c>
      <c r="D155" s="32">
        <v>5</v>
      </c>
      <c r="E155" s="32">
        <v>16.2</v>
      </c>
      <c r="F155" s="33">
        <v>3199.05</v>
      </c>
    </row>
    <row r="156" spans="1:6" ht="17.45" customHeight="1" x14ac:dyDescent="0.3">
      <c r="A156" s="75"/>
      <c r="B156" s="52"/>
      <c r="C156" s="13" t="s">
        <v>147</v>
      </c>
      <c r="D156" s="32">
        <v>7</v>
      </c>
      <c r="E156" s="32">
        <v>14.76</v>
      </c>
      <c r="F156" s="33">
        <v>3047.75</v>
      </c>
    </row>
    <row r="157" spans="1:6" ht="17.45" customHeight="1" x14ac:dyDescent="0.3">
      <c r="A157" s="75"/>
      <c r="B157" s="52"/>
      <c r="C157" s="13" t="s">
        <v>149</v>
      </c>
      <c r="D157" s="32">
        <v>237</v>
      </c>
      <c r="E157" s="32">
        <v>729.48</v>
      </c>
      <c r="F157" s="33">
        <v>128296.41</v>
      </c>
    </row>
    <row r="158" spans="1:6" ht="17.45" customHeight="1" x14ac:dyDescent="0.3">
      <c r="A158" s="75"/>
      <c r="B158" s="54" t="s">
        <v>21</v>
      </c>
      <c r="C158" s="55"/>
      <c r="D158" s="28">
        <f>SUM(D148:D157)</f>
        <v>855</v>
      </c>
      <c r="E158" s="28">
        <f>SUM(E148:E157)</f>
        <v>2354.04</v>
      </c>
      <c r="F158" s="44">
        <f>SUM(F148:F157)</f>
        <v>428453.57999999996</v>
      </c>
    </row>
    <row r="159" spans="1:6" ht="17.45" customHeight="1" x14ac:dyDescent="0.3">
      <c r="A159" s="75"/>
      <c r="B159" s="51" t="s">
        <v>156</v>
      </c>
      <c r="C159" s="12" t="s">
        <v>162</v>
      </c>
      <c r="D159" s="30">
        <v>394</v>
      </c>
      <c r="E159" s="30">
        <v>1620.39</v>
      </c>
      <c r="F159" s="31">
        <v>275823.78999999998</v>
      </c>
    </row>
    <row r="160" spans="1:6" ht="17.45" customHeight="1" x14ac:dyDescent="0.3">
      <c r="A160" s="75"/>
      <c r="B160" s="52"/>
      <c r="C160" s="13" t="s">
        <v>170</v>
      </c>
      <c r="D160" s="32">
        <v>567</v>
      </c>
      <c r="E160" s="32">
        <v>2388.67</v>
      </c>
      <c r="F160" s="33">
        <v>374393.26</v>
      </c>
    </row>
    <row r="161" spans="1:6" ht="17.45" customHeight="1" x14ac:dyDescent="0.3">
      <c r="A161" s="75"/>
      <c r="B161" s="52"/>
      <c r="C161" s="13" t="s">
        <v>169</v>
      </c>
      <c r="D161" s="32">
        <v>931</v>
      </c>
      <c r="E161" s="32">
        <v>18723.71</v>
      </c>
      <c r="F161" s="33">
        <v>1471579.62</v>
      </c>
    </row>
    <row r="162" spans="1:6" ht="17.45" customHeight="1" x14ac:dyDescent="0.3">
      <c r="A162" s="75"/>
      <c r="B162" s="52"/>
      <c r="C162" s="13" t="s">
        <v>168</v>
      </c>
      <c r="D162" s="32">
        <v>1913</v>
      </c>
      <c r="E162" s="32">
        <v>14902.9</v>
      </c>
      <c r="F162" s="33">
        <v>1925716.34</v>
      </c>
    </row>
    <row r="163" spans="1:6" ht="17.45" customHeight="1" x14ac:dyDescent="0.3">
      <c r="A163" s="75"/>
      <c r="B163" s="52"/>
      <c r="C163" s="13" t="s">
        <v>167</v>
      </c>
      <c r="D163" s="32">
        <v>1053</v>
      </c>
      <c r="E163" s="32">
        <v>7080.81</v>
      </c>
      <c r="F163" s="33">
        <v>991622.39</v>
      </c>
    </row>
    <row r="164" spans="1:6" ht="17.45" customHeight="1" x14ac:dyDescent="0.3">
      <c r="A164" s="75"/>
      <c r="B164" s="52"/>
      <c r="C164" s="13" t="s">
        <v>166</v>
      </c>
      <c r="D164" s="32">
        <v>32</v>
      </c>
      <c r="E164" s="32">
        <v>342.76</v>
      </c>
      <c r="F164" s="33">
        <v>37705.870000000003</v>
      </c>
    </row>
    <row r="165" spans="1:6" ht="17.45" customHeight="1" x14ac:dyDescent="0.3">
      <c r="A165" s="75"/>
      <c r="B165" s="52"/>
      <c r="C165" s="13" t="s">
        <v>171</v>
      </c>
      <c r="D165" s="32">
        <v>1491</v>
      </c>
      <c r="E165" s="32">
        <v>8670.3700000000008</v>
      </c>
      <c r="F165" s="33">
        <v>1239637.97</v>
      </c>
    </row>
    <row r="166" spans="1:6" ht="17.45" customHeight="1" x14ac:dyDescent="0.3">
      <c r="A166" s="75"/>
      <c r="B166" s="52"/>
      <c r="C166" s="13" t="s">
        <v>165</v>
      </c>
      <c r="D166" s="32">
        <v>1249</v>
      </c>
      <c r="E166" s="32">
        <v>12978.79</v>
      </c>
      <c r="F166" s="33">
        <v>1430089.03</v>
      </c>
    </row>
    <row r="167" spans="1:6" ht="17.45" customHeight="1" x14ac:dyDescent="0.3">
      <c r="A167" s="75"/>
      <c r="B167" s="52"/>
      <c r="C167" s="13" t="s">
        <v>161</v>
      </c>
      <c r="D167" s="32">
        <v>1356</v>
      </c>
      <c r="E167" s="32">
        <v>20048.43</v>
      </c>
      <c r="F167" s="33">
        <v>1878257.97</v>
      </c>
    </row>
    <row r="168" spans="1:6" ht="17.45" customHeight="1" x14ac:dyDescent="0.3">
      <c r="A168" s="75"/>
      <c r="B168" s="52"/>
      <c r="C168" s="13" t="s">
        <v>160</v>
      </c>
      <c r="D168" s="32">
        <v>705</v>
      </c>
      <c r="E168" s="32">
        <v>7562</v>
      </c>
      <c r="F168" s="33">
        <v>783069.83</v>
      </c>
    </row>
    <row r="169" spans="1:6" ht="17.45" customHeight="1" x14ac:dyDescent="0.3">
      <c r="A169" s="75"/>
      <c r="B169" s="52"/>
      <c r="C169" s="13" t="s">
        <v>159</v>
      </c>
      <c r="D169" s="32">
        <v>572</v>
      </c>
      <c r="E169" s="32">
        <v>5763.81</v>
      </c>
      <c r="F169" s="33">
        <v>643478.92000000004</v>
      </c>
    </row>
    <row r="170" spans="1:6" ht="17.45" customHeight="1" x14ac:dyDescent="0.3">
      <c r="A170" s="75"/>
      <c r="B170" s="52"/>
      <c r="C170" s="13" t="s">
        <v>158</v>
      </c>
      <c r="D170" s="32">
        <v>31</v>
      </c>
      <c r="E170" s="32">
        <v>267.98</v>
      </c>
      <c r="F170" s="33">
        <v>33272.67</v>
      </c>
    </row>
    <row r="171" spans="1:6" ht="17.45" customHeight="1" x14ac:dyDescent="0.3">
      <c r="A171" s="75"/>
      <c r="B171" s="52"/>
      <c r="C171" s="13" t="s">
        <v>157</v>
      </c>
      <c r="D171" s="32">
        <v>572</v>
      </c>
      <c r="E171" s="32">
        <v>15979.51</v>
      </c>
      <c r="F171" s="33">
        <v>1061418.46</v>
      </c>
    </row>
    <row r="172" spans="1:6" ht="17.45" customHeight="1" x14ac:dyDescent="0.3">
      <c r="A172" s="75"/>
      <c r="B172" s="52"/>
      <c r="C172" s="13" t="s">
        <v>163</v>
      </c>
      <c r="D172" s="32">
        <v>1776</v>
      </c>
      <c r="E172" s="32">
        <v>16650.37</v>
      </c>
      <c r="F172" s="33">
        <v>1761648.09</v>
      </c>
    </row>
    <row r="173" spans="1:6" ht="17.45" customHeight="1" x14ac:dyDescent="0.3">
      <c r="A173" s="75"/>
      <c r="B173" s="53"/>
      <c r="C173" s="14" t="s">
        <v>164</v>
      </c>
      <c r="D173" s="34">
        <v>645</v>
      </c>
      <c r="E173" s="34">
        <v>3680.75</v>
      </c>
      <c r="F173" s="35">
        <v>482893.72</v>
      </c>
    </row>
    <row r="174" spans="1:6" ht="17.45" customHeight="1" x14ac:dyDescent="0.3">
      <c r="A174" s="75"/>
      <c r="B174" s="54" t="s">
        <v>21</v>
      </c>
      <c r="C174" s="55"/>
      <c r="D174" s="28">
        <f>SUM(D159:D173)</f>
        <v>13287</v>
      </c>
      <c r="E174" s="28">
        <f>SUM(E159:E173)</f>
        <v>136661.24999999997</v>
      </c>
      <c r="F174" s="44">
        <f>SUM(F159:F173)</f>
        <v>14390607.930000002</v>
      </c>
    </row>
    <row r="175" spans="1:6" ht="17.45" customHeight="1" x14ac:dyDescent="0.3">
      <c r="A175" s="76"/>
      <c r="B175" s="54" t="s">
        <v>98</v>
      </c>
      <c r="C175" s="55"/>
      <c r="D175" s="28">
        <f>D174+D158+D147+D140+D125+D119+D104+D98</f>
        <v>22264</v>
      </c>
      <c r="E175" s="28">
        <f>E174+E158+E147+E140+E125+E119+E104+E98</f>
        <v>165652.89157999997</v>
      </c>
      <c r="F175" s="44">
        <f>F174+F158+F147+F140+F125+F119+F104+F98</f>
        <v>19241145.380000003</v>
      </c>
    </row>
    <row r="176" spans="1:6" ht="17.45" customHeight="1" x14ac:dyDescent="0.3">
      <c r="A176" s="74"/>
      <c r="B176" s="68" t="s">
        <v>172</v>
      </c>
      <c r="C176" s="12" t="s">
        <v>175</v>
      </c>
      <c r="D176" s="30">
        <v>1</v>
      </c>
      <c r="E176" s="30">
        <v>1.79</v>
      </c>
      <c r="F176" s="31">
        <v>388.61</v>
      </c>
    </row>
    <row r="177" spans="1:6" ht="17.45" customHeight="1" x14ac:dyDescent="0.3">
      <c r="A177" s="75"/>
      <c r="B177" s="52"/>
      <c r="C177" s="13" t="s">
        <v>233</v>
      </c>
      <c r="D177" s="32">
        <v>1</v>
      </c>
      <c r="E177" s="32">
        <v>12.54</v>
      </c>
      <c r="F177" s="33">
        <v>1889.1</v>
      </c>
    </row>
    <row r="178" spans="1:6" ht="17.45" customHeight="1" x14ac:dyDescent="0.3">
      <c r="A178" s="75"/>
      <c r="B178" s="52"/>
      <c r="C178" s="13" t="s">
        <v>174</v>
      </c>
      <c r="D178" s="32">
        <v>2</v>
      </c>
      <c r="E178" s="32">
        <v>7.41</v>
      </c>
      <c r="F178" s="33">
        <v>1458.49</v>
      </c>
    </row>
    <row r="179" spans="1:6" ht="17.45" customHeight="1" x14ac:dyDescent="0.3">
      <c r="A179" s="75"/>
      <c r="B179" s="52"/>
      <c r="C179" s="13" t="s">
        <v>173</v>
      </c>
      <c r="D179" s="32">
        <v>1</v>
      </c>
      <c r="E179" s="32">
        <v>22.28</v>
      </c>
      <c r="F179" s="33">
        <v>2377.08</v>
      </c>
    </row>
    <row r="180" spans="1:6" ht="17.45" customHeight="1" x14ac:dyDescent="0.3">
      <c r="A180" s="76"/>
      <c r="B180" s="54" t="s">
        <v>98</v>
      </c>
      <c r="C180" s="55"/>
      <c r="D180" s="28">
        <f>SUM(D176:D179)</f>
        <v>5</v>
      </c>
      <c r="E180" s="28">
        <f>SUM(E176:E179)</f>
        <v>44.019999999999996</v>
      </c>
      <c r="F180" s="29">
        <f>SUM(F176:F179)</f>
        <v>6113.28</v>
      </c>
    </row>
    <row r="181" spans="1:6" ht="17.45" customHeight="1" x14ac:dyDescent="0.3">
      <c r="A181" s="74"/>
      <c r="B181" s="56" t="s">
        <v>176</v>
      </c>
      <c r="C181" s="12" t="s">
        <v>178</v>
      </c>
      <c r="D181" s="30">
        <v>3</v>
      </c>
      <c r="E181" s="30">
        <v>29.52</v>
      </c>
      <c r="F181" s="31">
        <v>3971.93</v>
      </c>
    </row>
    <row r="182" spans="1:6" ht="17.45" customHeight="1" x14ac:dyDescent="0.3">
      <c r="A182" s="75"/>
      <c r="B182" s="57"/>
      <c r="C182" s="13" t="s">
        <v>179</v>
      </c>
      <c r="D182" s="32">
        <v>355</v>
      </c>
      <c r="E182" s="32">
        <v>11024.11</v>
      </c>
      <c r="F182" s="33">
        <v>718173.83</v>
      </c>
    </row>
    <row r="183" spans="1:6" ht="17.45" customHeight="1" x14ac:dyDescent="0.3">
      <c r="A183" s="75"/>
      <c r="B183" s="57"/>
      <c r="C183" s="13" t="s">
        <v>180</v>
      </c>
      <c r="D183" s="32">
        <v>7</v>
      </c>
      <c r="E183" s="32">
        <v>69.78</v>
      </c>
      <c r="F183" s="33">
        <v>9971.82</v>
      </c>
    </row>
    <row r="184" spans="1:6" ht="17.45" customHeight="1" x14ac:dyDescent="0.3">
      <c r="A184" s="75"/>
      <c r="B184" s="58"/>
      <c r="C184" s="14" t="s">
        <v>177</v>
      </c>
      <c r="D184" s="34">
        <v>8</v>
      </c>
      <c r="E184" s="34">
        <v>85.71</v>
      </c>
      <c r="F184" s="35">
        <v>11509.05</v>
      </c>
    </row>
    <row r="185" spans="1:6" ht="17.45" customHeight="1" x14ac:dyDescent="0.3">
      <c r="A185" s="75"/>
      <c r="B185" s="54" t="s">
        <v>21</v>
      </c>
      <c r="C185" s="55"/>
      <c r="D185" s="28">
        <f>SUM(D181:D184)</f>
        <v>373</v>
      </c>
      <c r="E185" s="28">
        <f>SUM(E181:E184)</f>
        <v>11209.12</v>
      </c>
      <c r="F185" s="44">
        <f>SUM(F181:F184)</f>
        <v>743626.63</v>
      </c>
    </row>
    <row r="186" spans="1:6" ht="17.45" customHeight="1" x14ac:dyDescent="0.3">
      <c r="A186" s="75"/>
      <c r="B186" s="56" t="s">
        <v>181</v>
      </c>
      <c r="C186" s="12" t="s">
        <v>189</v>
      </c>
      <c r="D186" s="30">
        <v>28</v>
      </c>
      <c r="E186" s="30">
        <v>451.66</v>
      </c>
      <c r="F186" s="31">
        <v>43155.83</v>
      </c>
    </row>
    <row r="187" spans="1:6" ht="17.45" customHeight="1" x14ac:dyDescent="0.3">
      <c r="A187" s="75"/>
      <c r="B187" s="57"/>
      <c r="C187" s="13" t="s">
        <v>188</v>
      </c>
      <c r="D187" s="32">
        <v>3</v>
      </c>
      <c r="E187" s="32">
        <v>27.28</v>
      </c>
      <c r="F187" s="33">
        <v>3853.77</v>
      </c>
    </row>
    <row r="188" spans="1:6" ht="17.45" customHeight="1" x14ac:dyDescent="0.3">
      <c r="A188" s="75"/>
      <c r="B188" s="57"/>
      <c r="C188" s="13" t="s">
        <v>192</v>
      </c>
      <c r="D188" s="32">
        <v>3</v>
      </c>
      <c r="E188" s="32">
        <v>1.49</v>
      </c>
      <c r="F188" s="33">
        <v>323.48</v>
      </c>
    </row>
    <row r="189" spans="1:6" ht="17.45" customHeight="1" x14ac:dyDescent="0.3">
      <c r="A189" s="75"/>
      <c r="B189" s="57"/>
      <c r="C189" s="13" t="s">
        <v>190</v>
      </c>
      <c r="D189" s="32">
        <v>4</v>
      </c>
      <c r="E189" s="32">
        <v>15.43</v>
      </c>
      <c r="F189" s="33">
        <v>2783.24</v>
      </c>
    </row>
    <row r="190" spans="1:6" ht="17.45" customHeight="1" x14ac:dyDescent="0.3">
      <c r="A190" s="75"/>
      <c r="B190" s="57"/>
      <c r="C190" s="13" t="s">
        <v>193</v>
      </c>
      <c r="D190" s="32">
        <v>2</v>
      </c>
      <c r="E190" s="32">
        <v>108.2</v>
      </c>
      <c r="F190" s="33">
        <v>6332.64</v>
      </c>
    </row>
    <row r="191" spans="1:6" ht="17.45" customHeight="1" x14ac:dyDescent="0.3">
      <c r="A191" s="75"/>
      <c r="B191" s="57"/>
      <c r="C191" s="13" t="s">
        <v>186</v>
      </c>
      <c r="D191" s="32">
        <v>9</v>
      </c>
      <c r="E191" s="32">
        <v>457.83</v>
      </c>
      <c r="F191" s="33">
        <v>21821.88</v>
      </c>
    </row>
    <row r="192" spans="1:6" ht="17.45" customHeight="1" x14ac:dyDescent="0.3">
      <c r="A192" s="75"/>
      <c r="B192" s="57"/>
      <c r="C192" s="13" t="s">
        <v>185</v>
      </c>
      <c r="D192" s="32">
        <v>5</v>
      </c>
      <c r="E192" s="32">
        <v>44.7</v>
      </c>
      <c r="F192" s="33">
        <v>6452.46</v>
      </c>
    </row>
    <row r="193" spans="1:6" ht="17.45" customHeight="1" x14ac:dyDescent="0.3">
      <c r="A193" s="75"/>
      <c r="B193" s="57"/>
      <c r="C193" s="13" t="s">
        <v>184</v>
      </c>
      <c r="D193" s="32">
        <v>2</v>
      </c>
      <c r="E193" s="32">
        <v>19.29</v>
      </c>
      <c r="F193" s="33">
        <v>3288.11</v>
      </c>
    </row>
    <row r="194" spans="1:6" ht="17.45" customHeight="1" x14ac:dyDescent="0.3">
      <c r="A194" s="75"/>
      <c r="B194" s="57"/>
      <c r="C194" s="13" t="s">
        <v>183</v>
      </c>
      <c r="D194" s="32">
        <v>188</v>
      </c>
      <c r="E194" s="32">
        <v>5291.79</v>
      </c>
      <c r="F194" s="33">
        <v>369493.28</v>
      </c>
    </row>
    <row r="195" spans="1:6" ht="17.45" customHeight="1" x14ac:dyDescent="0.3">
      <c r="A195" s="75"/>
      <c r="B195" s="57"/>
      <c r="C195" s="13" t="s">
        <v>182</v>
      </c>
      <c r="D195" s="32">
        <v>7</v>
      </c>
      <c r="E195" s="32">
        <v>198.64</v>
      </c>
      <c r="F195" s="33">
        <v>15011.29</v>
      </c>
    </row>
    <row r="196" spans="1:6" ht="17.45" customHeight="1" x14ac:dyDescent="0.3">
      <c r="A196" s="75"/>
      <c r="B196" s="57"/>
      <c r="C196" s="13" t="s">
        <v>187</v>
      </c>
      <c r="D196" s="32">
        <v>1</v>
      </c>
      <c r="E196" s="32">
        <v>12.42</v>
      </c>
      <c r="F196" s="33">
        <v>1883.09</v>
      </c>
    </row>
    <row r="197" spans="1:6" ht="17.45" customHeight="1" x14ac:dyDescent="0.3">
      <c r="A197" s="75"/>
      <c r="B197" s="57"/>
      <c r="C197" s="13" t="s">
        <v>191</v>
      </c>
      <c r="D197" s="32">
        <v>93</v>
      </c>
      <c r="E197" s="32">
        <v>2540.4699999999998</v>
      </c>
      <c r="F197" s="33">
        <v>182365.72</v>
      </c>
    </row>
    <row r="198" spans="1:6" ht="17.45" customHeight="1" x14ac:dyDescent="0.3">
      <c r="A198" s="75"/>
      <c r="B198" s="58"/>
      <c r="C198" s="14"/>
      <c r="D198" s="34"/>
      <c r="E198" s="34"/>
      <c r="F198" s="35"/>
    </row>
    <row r="199" spans="1:6" ht="17.45" customHeight="1" x14ac:dyDescent="0.3">
      <c r="A199" s="75"/>
      <c r="B199" s="54" t="s">
        <v>21</v>
      </c>
      <c r="C199" s="55"/>
      <c r="D199" s="28">
        <f>SUM(D186:D198)</f>
        <v>345</v>
      </c>
      <c r="E199" s="28">
        <f>SUM(E186:E198)</f>
        <v>9169.2000000000007</v>
      </c>
      <c r="F199" s="44">
        <f>SUM(F186:F198)</f>
        <v>656764.79</v>
      </c>
    </row>
    <row r="200" spans="1:6" ht="17.45" customHeight="1" x14ac:dyDescent="0.3">
      <c r="A200" s="75"/>
      <c r="B200" s="56" t="s">
        <v>194</v>
      </c>
      <c r="C200" s="12" t="s">
        <v>195</v>
      </c>
      <c r="D200" s="30">
        <v>5</v>
      </c>
      <c r="E200" s="30">
        <v>17.14</v>
      </c>
      <c r="F200" s="31">
        <v>3391.01</v>
      </c>
    </row>
    <row r="201" spans="1:6" ht="17.45" customHeight="1" x14ac:dyDescent="0.3">
      <c r="A201" s="75"/>
      <c r="B201" s="57"/>
      <c r="C201" s="13" t="s">
        <v>196</v>
      </c>
      <c r="D201" s="32">
        <v>2</v>
      </c>
      <c r="E201" s="32">
        <v>5.5</v>
      </c>
      <c r="F201" s="33">
        <v>1113.97</v>
      </c>
    </row>
    <row r="202" spans="1:6" ht="17.45" customHeight="1" x14ac:dyDescent="0.3">
      <c r="A202" s="75"/>
      <c r="B202" s="57"/>
      <c r="C202" s="13" t="s">
        <v>197</v>
      </c>
      <c r="D202" s="32">
        <v>1</v>
      </c>
      <c r="E202" s="32">
        <v>0.35</v>
      </c>
      <c r="F202" s="33">
        <v>72.19</v>
      </c>
    </row>
    <row r="203" spans="1:6" ht="17.45" customHeight="1" x14ac:dyDescent="0.3">
      <c r="A203" s="75"/>
      <c r="B203" s="57"/>
      <c r="C203" s="13" t="s">
        <v>231</v>
      </c>
      <c r="D203" s="32">
        <v>1</v>
      </c>
      <c r="E203" s="32">
        <v>2.81</v>
      </c>
      <c r="F203" s="33">
        <v>610.04999999999995</v>
      </c>
    </row>
    <row r="204" spans="1:6" ht="17.45" customHeight="1" x14ac:dyDescent="0.3">
      <c r="A204" s="75"/>
      <c r="B204" s="54" t="s">
        <v>21</v>
      </c>
      <c r="C204" s="55"/>
      <c r="D204" s="28">
        <f>SUM(D200:D203)</f>
        <v>9</v>
      </c>
      <c r="E204" s="28">
        <f>SUM(E200:E203)</f>
        <v>25.8</v>
      </c>
      <c r="F204" s="44">
        <f>SUM(F200:F203)</f>
        <v>5187.22</v>
      </c>
    </row>
    <row r="205" spans="1:6" ht="17.45" customHeight="1" x14ac:dyDescent="0.3">
      <c r="A205" s="75"/>
      <c r="B205" s="56" t="s">
        <v>198</v>
      </c>
      <c r="C205" s="12" t="s">
        <v>237</v>
      </c>
      <c r="D205" s="30">
        <v>1</v>
      </c>
      <c r="E205" s="30">
        <v>1.45</v>
      </c>
      <c r="F205" s="31">
        <v>314.79000000000002</v>
      </c>
    </row>
    <row r="206" spans="1:6" ht="17.45" customHeight="1" x14ac:dyDescent="0.3">
      <c r="A206" s="75"/>
      <c r="B206" s="57"/>
      <c r="C206" s="13" t="s">
        <v>201</v>
      </c>
      <c r="D206" s="32">
        <v>4</v>
      </c>
      <c r="E206" s="32">
        <v>8.7899999999999991</v>
      </c>
      <c r="F206" s="33">
        <v>1900.12</v>
      </c>
    </row>
    <row r="207" spans="1:6" ht="17.45" customHeight="1" x14ac:dyDescent="0.3">
      <c r="A207" s="75"/>
      <c r="B207" s="57"/>
      <c r="C207" s="13" t="s">
        <v>238</v>
      </c>
      <c r="D207" s="32">
        <v>1</v>
      </c>
      <c r="E207" s="32">
        <v>7.52</v>
      </c>
      <c r="F207" s="33">
        <v>1368.4</v>
      </c>
    </row>
    <row r="208" spans="1:6" ht="17.45" customHeight="1" x14ac:dyDescent="0.3">
      <c r="A208" s="75"/>
      <c r="B208" s="57"/>
      <c r="C208" s="46" t="s">
        <v>199</v>
      </c>
      <c r="D208" s="38">
        <v>6</v>
      </c>
      <c r="E208" s="38">
        <v>102.88</v>
      </c>
      <c r="F208" s="39">
        <v>6926.5</v>
      </c>
    </row>
    <row r="209" spans="1:6" ht="17.45" customHeight="1" x14ac:dyDescent="0.3">
      <c r="A209" s="75"/>
      <c r="B209" s="57"/>
      <c r="C209" s="46" t="s">
        <v>232</v>
      </c>
      <c r="D209" s="38">
        <v>3</v>
      </c>
      <c r="E209" s="38">
        <v>42.78</v>
      </c>
      <c r="F209" s="39">
        <v>5925.82</v>
      </c>
    </row>
    <row r="210" spans="1:6" ht="17.45" customHeight="1" x14ac:dyDescent="0.3">
      <c r="A210" s="75"/>
      <c r="B210" s="58"/>
      <c r="C210" s="14" t="s">
        <v>200</v>
      </c>
      <c r="D210" s="34">
        <v>6</v>
      </c>
      <c r="E210" s="34">
        <v>30.89</v>
      </c>
      <c r="F210" s="35">
        <v>5221.01</v>
      </c>
    </row>
    <row r="211" spans="1:6" ht="17.45" customHeight="1" x14ac:dyDescent="0.3">
      <c r="A211" s="75"/>
      <c r="B211" s="54" t="s">
        <v>21</v>
      </c>
      <c r="C211" s="55"/>
      <c r="D211" s="28">
        <f>SUM(D205:D210)</f>
        <v>21</v>
      </c>
      <c r="E211" s="28">
        <f>SUM(E205:E210)</f>
        <v>194.31</v>
      </c>
      <c r="F211" s="44">
        <f>SUM(F205:F210)</f>
        <v>21656.639999999999</v>
      </c>
    </row>
    <row r="212" spans="1:6" ht="17.45" customHeight="1" x14ac:dyDescent="0.3">
      <c r="A212" s="75"/>
      <c r="B212" s="56" t="s">
        <v>202</v>
      </c>
      <c r="C212" s="12" t="s">
        <v>209</v>
      </c>
      <c r="D212" s="30">
        <v>2</v>
      </c>
      <c r="E212" s="30">
        <v>85.6</v>
      </c>
      <c r="F212" s="31">
        <v>5358.9</v>
      </c>
    </row>
    <row r="213" spans="1:6" ht="17.45" customHeight="1" x14ac:dyDescent="0.3">
      <c r="A213" s="75"/>
      <c r="B213" s="57"/>
      <c r="C213" s="13" t="s">
        <v>239</v>
      </c>
      <c r="D213" s="32">
        <v>3</v>
      </c>
      <c r="E213" s="32">
        <v>17.47</v>
      </c>
      <c r="F213" s="33">
        <v>2565.29</v>
      </c>
    </row>
    <row r="214" spans="1:6" ht="17.45" customHeight="1" x14ac:dyDescent="0.3">
      <c r="A214" s="75"/>
      <c r="B214" s="57"/>
      <c r="C214" s="13" t="s">
        <v>203</v>
      </c>
      <c r="D214" s="32">
        <v>4</v>
      </c>
      <c r="E214" s="32">
        <v>49.86</v>
      </c>
      <c r="F214" s="33">
        <v>7434.67</v>
      </c>
    </row>
    <row r="215" spans="1:6" ht="17.45" customHeight="1" x14ac:dyDescent="0.3">
      <c r="A215" s="75"/>
      <c r="B215" s="57"/>
      <c r="C215" s="13" t="s">
        <v>204</v>
      </c>
      <c r="D215" s="32">
        <v>1</v>
      </c>
      <c r="E215" s="32">
        <v>7.04</v>
      </c>
      <c r="F215" s="33">
        <v>1292.25</v>
      </c>
    </row>
    <row r="216" spans="1:6" ht="17.45" customHeight="1" x14ac:dyDescent="0.3">
      <c r="A216" s="75"/>
      <c r="B216" s="57"/>
      <c r="C216" s="13" t="s">
        <v>205</v>
      </c>
      <c r="D216" s="32">
        <v>2</v>
      </c>
      <c r="E216" s="32">
        <v>14.7</v>
      </c>
      <c r="F216" s="33">
        <v>2647.9</v>
      </c>
    </row>
    <row r="217" spans="1:6" ht="17.45" customHeight="1" x14ac:dyDescent="0.3">
      <c r="A217" s="75"/>
      <c r="B217" s="57"/>
      <c r="C217" s="13" t="s">
        <v>206</v>
      </c>
      <c r="D217" s="32">
        <v>5</v>
      </c>
      <c r="E217" s="32">
        <v>126.64</v>
      </c>
      <c r="F217" s="33">
        <v>5687.44</v>
      </c>
    </row>
    <row r="218" spans="1:6" ht="17.45" customHeight="1" x14ac:dyDescent="0.3">
      <c r="A218" s="75"/>
      <c r="B218" s="57"/>
      <c r="C218" s="13" t="s">
        <v>207</v>
      </c>
      <c r="D218" s="32">
        <v>2</v>
      </c>
      <c r="E218" s="32">
        <v>13.31</v>
      </c>
      <c r="F218" s="33">
        <v>2116.39</v>
      </c>
    </row>
    <row r="219" spans="1:6" ht="17.45" customHeight="1" x14ac:dyDescent="0.3">
      <c r="A219" s="75"/>
      <c r="B219" s="57"/>
      <c r="C219" s="13" t="s">
        <v>208</v>
      </c>
      <c r="D219" s="32">
        <v>1</v>
      </c>
      <c r="E219" s="32">
        <v>66.510000000000005</v>
      </c>
      <c r="F219" s="33">
        <v>3373.57</v>
      </c>
    </row>
    <row r="220" spans="1:6" ht="17.45" customHeight="1" x14ac:dyDescent="0.3">
      <c r="A220" s="75"/>
      <c r="B220" s="57"/>
      <c r="C220" s="13" t="s">
        <v>240</v>
      </c>
      <c r="D220" s="32">
        <v>1</v>
      </c>
      <c r="E220" s="32">
        <v>4.9000000000000004</v>
      </c>
      <c r="F220" s="33">
        <v>743.73</v>
      </c>
    </row>
    <row r="221" spans="1:6" ht="17.45" customHeight="1" x14ac:dyDescent="0.3">
      <c r="A221" s="75"/>
      <c r="B221" s="58"/>
      <c r="C221" s="13" t="s">
        <v>241</v>
      </c>
      <c r="D221" s="32">
        <v>1</v>
      </c>
      <c r="E221" s="32">
        <v>2.65</v>
      </c>
      <c r="F221" s="33">
        <v>575.30999999999995</v>
      </c>
    </row>
    <row r="222" spans="1:6" ht="17.45" customHeight="1" x14ac:dyDescent="0.3">
      <c r="A222" s="75"/>
      <c r="B222" s="54" t="s">
        <v>21</v>
      </c>
      <c r="C222" s="55"/>
      <c r="D222" s="28">
        <f>SUM(D212:D221)</f>
        <v>22</v>
      </c>
      <c r="E222" s="28">
        <f>SUM(E212:E221)</f>
        <v>388.67999999999995</v>
      </c>
      <c r="F222" s="44">
        <f>SUM(F212:F221)</f>
        <v>31795.45</v>
      </c>
    </row>
    <row r="223" spans="1:6" ht="17.45" customHeight="1" x14ac:dyDescent="0.3">
      <c r="A223" s="76"/>
      <c r="B223" s="54" t="s">
        <v>98</v>
      </c>
      <c r="C223" s="55"/>
      <c r="D223" s="28">
        <f>D222+D211+D204+D199+D185</f>
        <v>770</v>
      </c>
      <c r="E223" s="28">
        <f>E222+E211+E204+E199+E185</f>
        <v>20987.11</v>
      </c>
      <c r="F223" s="44">
        <f>F222+F211+F204+F199+F185</f>
        <v>1459030.73</v>
      </c>
    </row>
    <row r="224" spans="1:6" ht="17.45" customHeight="1" x14ac:dyDescent="0.3">
      <c r="A224" s="47"/>
      <c r="B224" s="56" t="s">
        <v>210</v>
      </c>
      <c r="C224" s="12" t="s">
        <v>220</v>
      </c>
      <c r="D224" s="30">
        <v>11</v>
      </c>
      <c r="E224" s="30">
        <v>49.28</v>
      </c>
      <c r="F224" s="31">
        <v>8963.73</v>
      </c>
    </row>
    <row r="225" spans="1:6" ht="17.45" customHeight="1" x14ac:dyDescent="0.3">
      <c r="A225" s="48"/>
      <c r="B225" s="57"/>
      <c r="C225" s="13" t="s">
        <v>215</v>
      </c>
      <c r="D225" s="32">
        <v>211</v>
      </c>
      <c r="E225" s="32">
        <v>1303.25</v>
      </c>
      <c r="F225" s="33">
        <v>203324.74</v>
      </c>
    </row>
    <row r="226" spans="1:6" ht="17.45" customHeight="1" x14ac:dyDescent="0.3">
      <c r="A226" s="48"/>
      <c r="B226" s="57"/>
      <c r="C226" s="13" t="s">
        <v>225</v>
      </c>
      <c r="D226" s="32">
        <v>57</v>
      </c>
      <c r="E226" s="32">
        <v>1161.56</v>
      </c>
      <c r="F226" s="33">
        <v>87949.2</v>
      </c>
    </row>
    <row r="227" spans="1:6" ht="17.45" customHeight="1" x14ac:dyDescent="0.3">
      <c r="A227" s="48"/>
      <c r="B227" s="57"/>
      <c r="C227" s="13" t="s">
        <v>224</v>
      </c>
      <c r="D227" s="32">
        <v>487</v>
      </c>
      <c r="E227" s="32">
        <v>4044.15</v>
      </c>
      <c r="F227" s="33">
        <v>524528.55000000005</v>
      </c>
    </row>
    <row r="228" spans="1:6" ht="17.45" customHeight="1" x14ac:dyDescent="0.3">
      <c r="A228" s="48"/>
      <c r="B228" s="57"/>
      <c r="C228" s="13" t="s">
        <v>223</v>
      </c>
      <c r="D228" s="32">
        <v>624</v>
      </c>
      <c r="E228" s="32">
        <v>6469.14</v>
      </c>
      <c r="F228" s="33">
        <v>791852.93</v>
      </c>
    </row>
    <row r="229" spans="1:6" ht="17.45" customHeight="1" x14ac:dyDescent="0.3">
      <c r="A229" s="48"/>
      <c r="B229" s="57"/>
      <c r="C229" s="13" t="s">
        <v>222</v>
      </c>
      <c r="D229" s="32">
        <v>167</v>
      </c>
      <c r="E229" s="32">
        <v>1033.32</v>
      </c>
      <c r="F229" s="33">
        <v>150294.07</v>
      </c>
    </row>
    <row r="230" spans="1:6" ht="17.45" customHeight="1" x14ac:dyDescent="0.3">
      <c r="A230" s="48"/>
      <c r="B230" s="57"/>
      <c r="C230" s="13" t="s">
        <v>221</v>
      </c>
      <c r="D230" s="32">
        <v>54</v>
      </c>
      <c r="E230" s="32">
        <v>560.07000000000005</v>
      </c>
      <c r="F230" s="33">
        <v>72657.97</v>
      </c>
    </row>
    <row r="231" spans="1:6" ht="17.45" customHeight="1" x14ac:dyDescent="0.3">
      <c r="A231" s="48"/>
      <c r="B231" s="57"/>
      <c r="C231" s="13" t="s">
        <v>226</v>
      </c>
      <c r="D231" s="32">
        <v>7</v>
      </c>
      <c r="E231" s="32">
        <v>32.020000000000003</v>
      </c>
      <c r="F231" s="33">
        <v>5045.3900000000003</v>
      </c>
    </row>
    <row r="232" spans="1:6" ht="17.45" customHeight="1" x14ac:dyDescent="0.3">
      <c r="A232" s="48"/>
      <c r="B232" s="57"/>
      <c r="C232" s="13" t="s">
        <v>218</v>
      </c>
      <c r="D232" s="32">
        <v>904</v>
      </c>
      <c r="E232" s="32">
        <v>8036.2039400000003</v>
      </c>
      <c r="F232" s="33">
        <v>1074321.6499999999</v>
      </c>
    </row>
    <row r="233" spans="1:6" ht="17.45" customHeight="1" x14ac:dyDescent="0.3">
      <c r="A233" s="48"/>
      <c r="B233" s="57"/>
      <c r="C233" s="13" t="s">
        <v>216</v>
      </c>
      <c r="D233" s="32">
        <v>8</v>
      </c>
      <c r="E233" s="32">
        <v>32.33</v>
      </c>
      <c r="F233" s="33">
        <v>6032.01</v>
      </c>
    </row>
    <row r="234" spans="1:6" ht="17.45" customHeight="1" x14ac:dyDescent="0.3">
      <c r="A234" s="48"/>
      <c r="B234" s="57"/>
      <c r="C234" s="13" t="s">
        <v>214</v>
      </c>
      <c r="D234" s="32">
        <v>298</v>
      </c>
      <c r="E234" s="32">
        <v>3346.75</v>
      </c>
      <c r="F234" s="33">
        <v>363075.51</v>
      </c>
    </row>
    <row r="235" spans="1:6" ht="17.45" customHeight="1" x14ac:dyDescent="0.3">
      <c r="A235" s="48"/>
      <c r="B235" s="57"/>
      <c r="C235" s="13" t="s">
        <v>213</v>
      </c>
      <c r="D235" s="32">
        <v>225</v>
      </c>
      <c r="E235" s="32">
        <v>2335.06</v>
      </c>
      <c r="F235" s="33">
        <v>249962.29</v>
      </c>
    </row>
    <row r="236" spans="1:6" ht="17.45" customHeight="1" x14ac:dyDescent="0.3">
      <c r="A236" s="48"/>
      <c r="B236" s="57"/>
      <c r="C236" s="13" t="s">
        <v>212</v>
      </c>
      <c r="D236" s="32">
        <v>459</v>
      </c>
      <c r="E236" s="32">
        <v>4995.38</v>
      </c>
      <c r="F236" s="33">
        <v>541149.89</v>
      </c>
    </row>
    <row r="237" spans="1:6" ht="17.45" customHeight="1" x14ac:dyDescent="0.3">
      <c r="A237" s="48"/>
      <c r="B237" s="57"/>
      <c r="C237" s="13" t="s">
        <v>211</v>
      </c>
      <c r="D237" s="32">
        <v>26</v>
      </c>
      <c r="E237" s="32">
        <v>158.36000000000001</v>
      </c>
      <c r="F237" s="33">
        <v>24514.639999999999</v>
      </c>
    </row>
    <row r="238" spans="1:6" ht="17.45" customHeight="1" x14ac:dyDescent="0.3">
      <c r="A238" s="48"/>
      <c r="B238" s="57"/>
      <c r="C238" s="13" t="s">
        <v>219</v>
      </c>
      <c r="D238" s="32">
        <v>105</v>
      </c>
      <c r="E238" s="32">
        <v>736.27</v>
      </c>
      <c r="F238" s="33">
        <v>104482.93</v>
      </c>
    </row>
    <row r="239" spans="1:6" ht="17.45" customHeight="1" x14ac:dyDescent="0.3">
      <c r="A239" s="48"/>
      <c r="B239" s="58"/>
      <c r="C239" s="14" t="s">
        <v>217</v>
      </c>
      <c r="D239" s="34">
        <v>57</v>
      </c>
      <c r="E239" s="34">
        <v>966.08</v>
      </c>
      <c r="F239" s="35">
        <v>79285.81</v>
      </c>
    </row>
    <row r="240" spans="1:6" ht="17.45" customHeight="1" x14ac:dyDescent="0.3">
      <c r="A240" s="49"/>
      <c r="B240" s="54" t="s">
        <v>98</v>
      </c>
      <c r="C240" s="55"/>
      <c r="D240" s="28">
        <f>SUM(D224:D239)</f>
        <v>3700</v>
      </c>
      <c r="E240" s="28">
        <f>SUM(E224:E239)</f>
        <v>35259.223940000003</v>
      </c>
      <c r="F240" s="44">
        <f>SUM(F224:F239)</f>
        <v>4287441.3099999987</v>
      </c>
    </row>
    <row r="241" spans="1:6" ht="17.45" customHeight="1" x14ac:dyDescent="0.3">
      <c r="A241" s="50"/>
      <c r="B241" s="54" t="s">
        <v>98</v>
      </c>
      <c r="C241" s="55"/>
      <c r="D241" s="28">
        <f>D240+D223+D175+D96+D180</f>
        <v>96686</v>
      </c>
      <c r="E241" s="28">
        <f>E240+E223+E175+E96+E180</f>
        <v>645082.9486</v>
      </c>
      <c r="F241" s="44">
        <f>F240+F223+F175+F96+F180</f>
        <v>86200931.850000009</v>
      </c>
    </row>
    <row r="244" spans="1:6" ht="17.45" customHeight="1" x14ac:dyDescent="0.2">
      <c r="A244" s="15" t="s">
        <v>1</v>
      </c>
    </row>
  </sheetData>
  <mergeCells count="59">
    <mergeCell ref="B241:C241"/>
    <mergeCell ref="B9:B18"/>
    <mergeCell ref="B19:C19"/>
    <mergeCell ref="B20:B25"/>
    <mergeCell ref="B222:C222"/>
    <mergeCell ref="B223:C223"/>
    <mergeCell ref="B224:B239"/>
    <mergeCell ref="B240:C240"/>
    <mergeCell ref="B159:B173"/>
    <mergeCell ref="B174:C174"/>
    <mergeCell ref="B175:C175"/>
    <mergeCell ref="B125:C125"/>
    <mergeCell ref="B126:B139"/>
    <mergeCell ref="B140:C140"/>
    <mergeCell ref="B141:B146"/>
    <mergeCell ref="B147:C147"/>
    <mergeCell ref="A9:A96"/>
    <mergeCell ref="A97:A175"/>
    <mergeCell ref="A176:A180"/>
    <mergeCell ref="A181:A223"/>
    <mergeCell ref="B199:C199"/>
    <mergeCell ref="B200:B203"/>
    <mergeCell ref="B205:B210"/>
    <mergeCell ref="B211:C211"/>
    <mergeCell ref="B212:B221"/>
    <mergeCell ref="B176:B179"/>
    <mergeCell ref="B180:C180"/>
    <mergeCell ref="B181:B184"/>
    <mergeCell ref="B185:C185"/>
    <mergeCell ref="B186:B198"/>
    <mergeCell ref="B148:B157"/>
    <mergeCell ref="B158:C158"/>
    <mergeCell ref="B66:B84"/>
    <mergeCell ref="B85:C85"/>
    <mergeCell ref="B86:B94"/>
    <mergeCell ref="B95:C95"/>
    <mergeCell ref="B54:B64"/>
    <mergeCell ref="B65:C65"/>
    <mergeCell ref="B204:C204"/>
    <mergeCell ref="B98:C98"/>
    <mergeCell ref="B99:B103"/>
    <mergeCell ref="B96:C96"/>
    <mergeCell ref="B104:C104"/>
    <mergeCell ref="B105:B118"/>
    <mergeCell ref="B119:C119"/>
    <mergeCell ref="B120:B124"/>
    <mergeCell ref="B26:C26"/>
    <mergeCell ref="B33:C33"/>
    <mergeCell ref="B46:C46"/>
    <mergeCell ref="B47:B52"/>
    <mergeCell ref="B53:C53"/>
    <mergeCell ref="B27:B32"/>
    <mergeCell ref="B34:B45"/>
    <mergeCell ref="F7:F8"/>
    <mergeCell ref="A7:A8"/>
    <mergeCell ref="B7:B8"/>
    <mergeCell ref="C7:C8"/>
    <mergeCell ref="D7:D8"/>
    <mergeCell ref="E7:E8"/>
  </mergeCells>
  <pageMargins left="0.70866141732283472" right="0.70866141732283472" top="0.94488188976377963" bottom="0.74803149606299213" header="0.31496062992125984" footer="0.31496062992125984"/>
  <pageSetup paperSize="9" scale="84" fitToHeight="0" orientation="portrait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695C6A-47D7-4655-B967-EE7E3D10D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89095-90A0-4204-8BDE-D6C87FCA37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6</vt:i4>
      </vt:variant>
    </vt:vector>
  </HeadingPairs>
  <TitlesOfParts>
    <vt:vector size="12" baseType="lpstr">
      <vt:lpstr>AZDZMT_NUTS_II_NORTE</vt:lpstr>
      <vt:lpstr>AZDZMT_NUTS_II_CENTRO</vt:lpstr>
      <vt:lpstr>AZDZMT_NUTS_II_AR_M_LX</vt:lpstr>
      <vt:lpstr>AZDZMT_NUTS_II_ALENTEJ</vt:lpstr>
      <vt:lpstr>AZDZMT_NUTS_II_ALGARVE</vt:lpstr>
      <vt:lpstr>AZDZMT_NUTS_II_TOTAL</vt:lpstr>
      <vt:lpstr>AZDZMT_NUTS_II_ALENTEJ!Área_de_Impressão</vt:lpstr>
      <vt:lpstr>AZDZMT_NUTS_II_ALGARVE!Área_de_Impressão</vt:lpstr>
      <vt:lpstr>AZDZMT_NUTS_II_AR_M_LX!Área_de_Impressão</vt:lpstr>
      <vt:lpstr>AZDZMT_NUTS_II_CENTRO!Área_de_Impressão</vt:lpstr>
      <vt:lpstr>AZDZMT_NUTS_II_NORTE!Área_de_Impressão</vt:lpstr>
      <vt:lpstr>AZDZMT_NUTS_II_TOTAL!Área_de_Impressão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AnaVasconcellos</dc:creator>
  <cp:lastModifiedBy>IFAP</cp:lastModifiedBy>
  <cp:lastPrinted>2018-07-13T11:19:07Z</cp:lastPrinted>
  <dcterms:created xsi:type="dcterms:W3CDTF">2016-07-26T10:33:32Z</dcterms:created>
  <dcterms:modified xsi:type="dcterms:W3CDTF">2024-08-19T14:42:59Z</dcterms:modified>
</cp:coreProperties>
</file>