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-15" yWindow="4305" windowWidth="15285" windowHeight="4695" tabRatio="786" activeTab="5"/>
  </bookViews>
  <sheets>
    <sheet name="AZDZCN_NUTS_NORTE" sheetId="1" r:id="rId1"/>
    <sheet name="AZDZCN_NUTS_II_CENTRO" sheetId="2" r:id="rId2"/>
    <sheet name="AZDZCN_NUTS_II_AR_M_LX" sheetId="3" r:id="rId3"/>
    <sheet name="AZDZCN_NUTS_II_ALENTEJ" sheetId="4" r:id="rId4"/>
    <sheet name="AZDZCN_NUTS_II_ALGARVE" sheetId="5" r:id="rId5"/>
    <sheet name="AZDZCN_NUTS_II_TOTAL" sheetId="6" r:id="rId6"/>
  </sheets>
  <calcPr calcId="152511"/>
</workbook>
</file>

<file path=xl/calcChain.xml><?xml version="1.0" encoding="utf-8"?>
<calcChain xmlns="http://schemas.openxmlformats.org/spreadsheetml/2006/main">
  <c r="F183" i="6" l="1"/>
  <c r="E183" i="6"/>
  <c r="D183" i="6"/>
  <c r="F170" i="6"/>
  <c r="E170" i="6"/>
  <c r="D170" i="6"/>
  <c r="F155" i="6"/>
  <c r="E155" i="6"/>
  <c r="D155" i="6"/>
  <c r="F139" i="6"/>
  <c r="E139" i="6"/>
  <c r="D139" i="6"/>
  <c r="F127" i="6"/>
  <c r="E127" i="6"/>
  <c r="D127" i="6"/>
  <c r="F113" i="6"/>
  <c r="E113" i="6"/>
  <c r="D113" i="6"/>
  <c r="F107" i="6"/>
  <c r="E107" i="6"/>
  <c r="D107" i="6"/>
  <c r="F96" i="6"/>
  <c r="E96" i="6"/>
  <c r="D96" i="6"/>
  <c r="D97" i="6" s="1"/>
  <c r="F85" i="6"/>
  <c r="E85" i="6"/>
  <c r="D85" i="6"/>
  <c r="F76" i="6"/>
  <c r="E76" i="6"/>
  <c r="D76" i="6"/>
  <c r="F69" i="6"/>
  <c r="E69" i="6"/>
  <c r="D69" i="6"/>
  <c r="F59" i="6"/>
  <c r="E59" i="6"/>
  <c r="D59" i="6"/>
  <c r="F56" i="6"/>
  <c r="E56" i="6"/>
  <c r="D56" i="6"/>
  <c r="F48" i="6"/>
  <c r="E48" i="6"/>
  <c r="D48" i="6"/>
  <c r="F38" i="6"/>
  <c r="E38" i="6"/>
  <c r="D38" i="6"/>
  <c r="F33" i="6"/>
  <c r="E33" i="6"/>
  <c r="D33" i="6"/>
  <c r="F25" i="6"/>
  <c r="E25" i="6"/>
  <c r="D25" i="6"/>
  <c r="F22" i="6"/>
  <c r="E22" i="6"/>
  <c r="D22" i="6"/>
  <c r="F19" i="6"/>
  <c r="E19" i="6"/>
  <c r="D19" i="6"/>
  <c r="F12" i="6"/>
  <c r="E12" i="6"/>
  <c r="D12" i="6"/>
  <c r="E20" i="5"/>
  <c r="D20" i="5"/>
  <c r="C20" i="5"/>
  <c r="E71" i="4"/>
  <c r="E72" i="4" s="1"/>
  <c r="D71" i="4"/>
  <c r="C71" i="4"/>
  <c r="E56" i="4"/>
  <c r="D56" i="4"/>
  <c r="C56" i="4"/>
  <c r="E40" i="4"/>
  <c r="D40" i="4"/>
  <c r="C40" i="4"/>
  <c r="E28" i="4"/>
  <c r="D28" i="4"/>
  <c r="C28" i="4"/>
  <c r="E14" i="4"/>
  <c r="D14" i="4"/>
  <c r="C14" i="4"/>
  <c r="E18" i="3"/>
  <c r="D18" i="3"/>
  <c r="C18" i="3"/>
  <c r="E65" i="2"/>
  <c r="D65" i="2"/>
  <c r="C65" i="2"/>
  <c r="E54" i="2"/>
  <c r="D54" i="2"/>
  <c r="C54" i="2"/>
  <c r="E45" i="2"/>
  <c r="D45" i="2"/>
  <c r="C45" i="2"/>
  <c r="E38" i="2"/>
  <c r="D38" i="2"/>
  <c r="C38" i="2"/>
  <c r="E28" i="2"/>
  <c r="D28" i="2"/>
  <c r="C28" i="2"/>
  <c r="E25" i="2"/>
  <c r="D25" i="2"/>
  <c r="C25" i="2"/>
  <c r="E17" i="2"/>
  <c r="D17" i="2"/>
  <c r="C17" i="2"/>
  <c r="E38" i="1"/>
  <c r="D38" i="1"/>
  <c r="D39" i="1" s="1"/>
  <c r="C38" i="1"/>
  <c r="E33" i="1"/>
  <c r="D33" i="1"/>
  <c r="C33" i="1"/>
  <c r="E25" i="1"/>
  <c r="D25" i="1"/>
  <c r="C25" i="1"/>
  <c r="E22" i="1"/>
  <c r="D22" i="1"/>
  <c r="C22" i="1"/>
  <c r="E19" i="1"/>
  <c r="D19" i="1"/>
  <c r="C19" i="1"/>
  <c r="E12" i="1"/>
  <c r="D12" i="1"/>
  <c r="C12" i="1"/>
  <c r="E39" i="1" l="1"/>
  <c r="C66" i="2"/>
  <c r="D39" i="6"/>
  <c r="C72" i="4"/>
  <c r="E66" i="2"/>
  <c r="D66" i="2"/>
  <c r="C39" i="1"/>
  <c r="D72" i="4"/>
  <c r="F171" i="6"/>
  <c r="E39" i="6"/>
  <c r="F39" i="6"/>
  <c r="D171" i="6"/>
  <c r="D184" i="6" s="1"/>
  <c r="E97" i="6"/>
  <c r="F97" i="6"/>
  <c r="E171" i="6"/>
  <c r="E184" i="6" s="1"/>
  <c r="F184" i="6" l="1"/>
</calcChain>
</file>

<file path=xl/sharedStrings.xml><?xml version="1.0" encoding="utf-8"?>
<sst xmlns="http://schemas.openxmlformats.org/spreadsheetml/2006/main" count="459" uniqueCount="194">
  <si>
    <t xml:space="preserve">Fonte: IFAP - GPE </t>
  </si>
  <si>
    <t>NUTS II - NORTE</t>
  </si>
  <si>
    <t>NUTS II - CENTRO</t>
  </si>
  <si>
    <t>NUTS II - ÁREA METROPOLITANA DE LISBOA</t>
  </si>
  <si>
    <t>NUTS II - ALENTEJO</t>
  </si>
  <si>
    <t>NUTS II - ALGARVE</t>
  </si>
  <si>
    <t>NUTS III</t>
  </si>
  <si>
    <t>CONCELHO</t>
  </si>
  <si>
    <t>ALTO MINHO</t>
  </si>
  <si>
    <t>MONCAO</t>
  </si>
  <si>
    <t>PONTE DA BARCA</t>
  </si>
  <si>
    <t>SUB-TOTAL</t>
  </si>
  <si>
    <t>AVE</t>
  </si>
  <si>
    <t>CABECEIRAS DE BASTO</t>
  </si>
  <si>
    <t>ALTO TAMEGA</t>
  </si>
  <si>
    <t>MONTALEGRE</t>
  </si>
  <si>
    <t>VALPACOS</t>
  </si>
  <si>
    <t>TAMEGA E SOUSA</t>
  </si>
  <si>
    <t>PENAFIEL</t>
  </si>
  <si>
    <t>DOURO</t>
  </si>
  <si>
    <t>ALIJO</t>
  </si>
  <si>
    <t>PENEDONO</t>
  </si>
  <si>
    <t>PESO DA REGUA</t>
  </si>
  <si>
    <t>SAO JOAO DA PESQUEIRA</t>
  </si>
  <si>
    <t>TORRE DE MONCORVO</t>
  </si>
  <si>
    <t>VILA NOVA DE FOZ COA</t>
  </si>
  <si>
    <t>TOTAL</t>
  </si>
  <si>
    <t>OESTE</t>
  </si>
  <si>
    <t>ALCOBACA</t>
  </si>
  <si>
    <t>ALENQUER</t>
  </si>
  <si>
    <t>CADAVAL</t>
  </si>
  <si>
    <t>LOURINHA</t>
  </si>
  <si>
    <t>OBIDOS</t>
  </si>
  <si>
    <t>TORRES VEDRAS</t>
  </si>
  <si>
    <t>REGIÃO DE COIMBRA</t>
  </si>
  <si>
    <t>ARGANIL</t>
  </si>
  <si>
    <t>OLIVEIRA DO HOSPITAL</t>
  </si>
  <si>
    <t>PAMPILHOSA DA SERRA</t>
  </si>
  <si>
    <t>TABUA</t>
  </si>
  <si>
    <t>REGIÃO DE LEIRIA</t>
  </si>
  <si>
    <t>POMBAL</t>
  </si>
  <si>
    <t>PORTO DE MOS</t>
  </si>
  <si>
    <t>VISEU DÃO-LAFÕES</t>
  </si>
  <si>
    <t>CARREGAL DO SAL</t>
  </si>
  <si>
    <t>MANGUALDE</t>
  </si>
  <si>
    <t>NELAS</t>
  </si>
  <si>
    <t>OLIVEIRA DE FRADES</t>
  </si>
  <si>
    <t>SANTA COMBA DAO</t>
  </si>
  <si>
    <t>SAO PEDRO DO SUL</t>
  </si>
  <si>
    <t>TONDELA</t>
  </si>
  <si>
    <t>VISEU</t>
  </si>
  <si>
    <t>BEIRA BAIXA</t>
  </si>
  <si>
    <t>CASTELO BRANCO</t>
  </si>
  <si>
    <t>IDANHA-A-NOVA</t>
  </si>
  <si>
    <t>OLEIROS</t>
  </si>
  <si>
    <t>PENAMACOR</t>
  </si>
  <si>
    <t>PROENCA-A-NOVA</t>
  </si>
  <si>
    <t>VILA VELHA DE RODAO</t>
  </si>
  <si>
    <t>MÉDIO TEJO</t>
  </si>
  <si>
    <t>ABRANTES</t>
  </si>
  <si>
    <t>CONSTANCIA</t>
  </si>
  <si>
    <t>FERREIRA DO ZEZERE</t>
  </si>
  <si>
    <t>MACAO</t>
  </si>
  <si>
    <t>SARDOAL</t>
  </si>
  <si>
    <t>TOMAR</t>
  </si>
  <si>
    <t>TORRES NOVAS</t>
  </si>
  <si>
    <t>BEIRAS E SERRA DA ESTRELA</t>
  </si>
  <si>
    <t>ALMEIDA</t>
  </si>
  <si>
    <t>BELMONTE</t>
  </si>
  <si>
    <t>COVILHA</t>
  </si>
  <si>
    <t>FUNDAO</t>
  </si>
  <si>
    <t>GOUVEIA</t>
  </si>
  <si>
    <t>GUARDA</t>
  </si>
  <si>
    <t>PINHEL</t>
  </si>
  <si>
    <t>SABUGAL</t>
  </si>
  <si>
    <t>SEIA</t>
  </si>
  <si>
    <t>ÁREA METROPOLITANA DE LISBOA</t>
  </si>
  <si>
    <t>ALCOCHETE</t>
  </si>
  <si>
    <t>LOURES</t>
  </si>
  <si>
    <t>MONTIJO</t>
  </si>
  <si>
    <t>PALMELA</t>
  </si>
  <si>
    <t>SESIMBRA</t>
  </si>
  <si>
    <t>SETUBAL</t>
  </si>
  <si>
    <t>VILA FRANCA DE XIRA</t>
  </si>
  <si>
    <t>ALENTEJO LITORAL</t>
  </si>
  <si>
    <t>ALCACER DO SAL</t>
  </si>
  <si>
    <t>GRANDOLA</t>
  </si>
  <si>
    <t>ODEMIRA</t>
  </si>
  <si>
    <t>SANTIAGO DO CACEM</t>
  </si>
  <si>
    <t>SINES</t>
  </si>
  <si>
    <t>BAIXO ALENTEJO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</si>
  <si>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</si>
  <si>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</si>
  <si>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</si>
  <si>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</si>
  <si>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</si>
  <si>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</si>
  <si>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</si>
  <si>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</si>
  <si>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</si>
  <si>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</si>
  <si>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</si>
  <si>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</si>
  <si>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</si>
  <si>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LEZIRIA DO TEJO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</si>
  <si>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</si>
  <si>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</si>
  <si>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</si>
  <si>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</si>
  <si>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</si>
  <si>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</si>
  <si>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</si>
  <si>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</si>
  <si>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</si>
  <si>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</si>
  <si>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</si>
  <si>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ALTO ALENTEJO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</si>
  <si>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</si>
  <si>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</si>
  <si>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</si>
  <si>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</si>
  <si>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</si>
  <si>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</si>
  <si>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</si>
  <si>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</si>
  <si>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</si>
  <si>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</si>
  <si>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</si>
  <si>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</si>
  <si>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</si>
  <si>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</si>
  <si>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</si>
  <si>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ALENTEJO CENTRAL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</si>
  <si>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</si>
  <si>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</si>
  <si>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</si>
  <si>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</si>
  <si>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</si>
  <si>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</si>
  <si>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</si>
  <si>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</si>
  <si>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</si>
  <si>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</si>
  <si>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</si>
  <si>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</si>
  <si>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</si>
  <si>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</si>
  <si>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ALGARVE</t>
  </si>
  <si>
    <t>ALCOUTIM</t>
  </si>
  <si>
    <t>ALJEZUR</t>
  </si>
  <si>
    <t>CASTRO MARIM</t>
  </si>
  <si>
    <t>LAGOS</t>
  </si>
  <si>
    <t>LOULE</t>
  </si>
  <si>
    <t>MONCHIQUE</t>
  </si>
  <si>
    <t>PORTIMAO</t>
  </si>
  <si>
    <t>SILVES</t>
  </si>
  <si>
    <t>TAVIRA</t>
  </si>
  <si>
    <t>VILA DO BISPO</t>
  </si>
  <si>
    <t>Zonas que não as de Montanha, sujeitas a Condicionantes Naturais Significativas</t>
  </si>
  <si>
    <t>NUTS II - TOTAL</t>
  </si>
  <si>
    <t>ARCOS DE VALDEVEZ</t>
  </si>
  <si>
    <t>CAVADO</t>
  </si>
  <si>
    <t>BARCELOS</t>
  </si>
  <si>
    <t>VIEIRA DO MINHO</t>
  </si>
  <si>
    <t>AMARANTE</t>
  </si>
  <si>
    <t>VILA REAL</t>
  </si>
  <si>
    <t>TERRAS DE TRÁS-OS-MONTES</t>
  </si>
  <si>
    <t>BRAGANCA</t>
  </si>
  <si>
    <t>COIMBRA</t>
  </si>
  <si>
    <t>FIGUEIRA DA FOZ</t>
  </si>
  <si>
    <t>MAFRA</t>
  </si>
  <si>
    <t>ALBUFEIRA</t>
  </si>
  <si>
    <t>Manutenção da Atividade Agrícola em Zonas Desfavorecidas</t>
  </si>
  <si>
    <t>FAFE</t>
  </si>
  <si>
    <t>MONDIM DE BASTO</t>
  </si>
  <si>
    <t>MIRANDELA</t>
  </si>
  <si>
    <t>MOGADOURO</t>
  </si>
  <si>
    <t>VILA FLOR</t>
  </si>
  <si>
    <t>NAZARE</t>
  </si>
  <si>
    <t>SOBRAL DE MONTE AGRACO</t>
  </si>
  <si>
    <t>MONTEMOR-O-VELHO</t>
  </si>
  <si>
    <t>PENALVA DO CASTELO</t>
  </si>
  <si>
    <t>ALCANENA</t>
  </si>
  <si>
    <t>FORNOS DE ALGODRES</t>
  </si>
  <si>
    <t>OEIRAS</t>
  </si>
  <si>
    <t>DADOS DE PAGAMENTOS PU 2018</t>
  </si>
  <si>
    <t>Beneficiários  Pagos (n.º)</t>
  </si>
  <si>
    <t>Superficie Paga (ha)</t>
  </si>
  <si>
    <t>NUTS II</t>
  </si>
  <si>
    <t>CENTRO</t>
  </si>
  <si>
    <t>NORTE</t>
  </si>
  <si>
    <t>ALENTEJO</t>
  </si>
  <si>
    <t>Montante Pago (€)</t>
  </si>
  <si>
    <r>
      <t>Montante Pago (</t>
    </r>
    <r>
      <rPr>
        <b/>
        <sz val="10"/>
        <color theme="0"/>
        <rFont val="Trebuchet MS"/>
        <family val="2"/>
      </rPr>
      <t>€</t>
    </r>
    <r>
      <rPr>
        <b/>
        <sz val="8"/>
        <color theme="0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</si>
</sst>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b/>
      <sz val="8"/>
      <color indexed="32"/>
      <name val="Trebuchet MS"/>
      <family val="2"/>
    </font>
    <font>
      <sz val="8"/>
      <color theme="1" tint="0.249977111117893"/>
      <name val="Trebuchet MS"/>
      <family val="2"/>
    </font>
    <font>
      <sz val="8"/>
      <name val="Arial"/>
      <family val="2"/>
    </font>
    <font>
      <b/>
      <sz val="8"/>
      <color theme="0"/>
      <name val="Trebuchet MS"/>
      <family val="2"/>
    </font>
    <font>
      <b/>
      <sz val="8"/>
      <name val="Trebuchet MS"/>
      <family val="2"/>
    </font>
    <font>
      <sz val="7"/>
      <name val="Trebuchet MS"/>
      <family val="2"/>
    </font>
    <font>
      <b/>
      <sz val="10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34">
    <border>
      <left/>
      <right/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indexed="9"/>
      </left>
      <right/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/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/>
      <top/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68">
    <xf numFmtId="0" fontId="0" fillId="0" borderId="0" xfId="0"/>
    <xf numFmtId="0" fontId="4" fillId="0" borderId="0" xfId="0" applyFont="1"/>
    <xf numFmtId="0" fontId="5" fillId="0" borderId="14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left" vertical="center" indent="1"/>
    </xf>
    <xf numFmtId="0" fontId="7" fillId="0" borderId="0" xfId="0" applyFont="1" applyFill="1" applyBorder="1"/>
    <xf numFmtId="3" fontId="4" fillId="0" borderId="0" xfId="0" applyNumberFormat="1" applyFont="1" applyBorder="1"/>
    <xf numFmtId="3" fontId="4" fillId="0" borderId="0" xfId="0" applyNumberFormat="1" applyFont="1"/>
    <xf numFmtId="0" fontId="8" fillId="0" borderId="0" xfId="0" applyFont="1"/>
    <xf numFmtId="0" fontId="7" fillId="0" borderId="0" xfId="2" applyFont="1" applyFill="1" applyBorder="1" applyAlignment="1">
      <alignment vertical="center" wrapText="1"/>
    </xf>
    <xf numFmtId="3" fontId="4" fillId="0" borderId="19" xfId="4" applyNumberFormat="1" applyFont="1" applyFill="1" applyBorder="1" applyAlignment="1">
      <alignment horizontal="right" vertical="center" indent="1"/>
    </xf>
    <xf numFmtId="4" fontId="4" fillId="0" borderId="2" xfId="4" applyNumberFormat="1" applyFont="1" applyFill="1" applyBorder="1" applyAlignment="1">
      <alignment horizontal="right" vertical="center" indent="1"/>
    </xf>
    <xf numFmtId="3" fontId="4" fillId="0" borderId="20" xfId="4" applyNumberFormat="1" applyFont="1" applyFill="1" applyBorder="1" applyAlignment="1">
      <alignment horizontal="left" vertical="center" wrapText="1" indent="1"/>
    </xf>
    <xf numFmtId="3" fontId="4" fillId="0" borderId="20" xfId="4" applyNumberFormat="1" applyFont="1" applyFill="1" applyBorder="1" applyAlignment="1">
      <alignment horizontal="right" vertical="center" indent="1"/>
    </xf>
    <xf numFmtId="3" fontId="10" fillId="0" borderId="19" xfId="4" applyNumberFormat="1" applyFont="1" applyFill="1" applyBorder="1" applyAlignment="1">
      <alignment horizontal="right" vertical="center" indent="1"/>
    </xf>
    <xf numFmtId="3" fontId="4" fillId="0" borderId="13" xfId="4" applyNumberFormat="1" applyFont="1" applyFill="1" applyBorder="1" applyAlignment="1">
      <alignment horizontal="left" vertical="center" wrapText="1" indent="1"/>
    </xf>
    <xf numFmtId="3" fontId="4" fillId="0" borderId="21" xfId="4" applyNumberFormat="1" applyFont="1" applyFill="1" applyBorder="1" applyAlignment="1">
      <alignment horizontal="right" vertical="center" indent="1"/>
    </xf>
    <xf numFmtId="3" fontId="4" fillId="0" borderId="23" xfId="4" applyNumberFormat="1" applyFont="1" applyFill="1" applyBorder="1" applyAlignment="1">
      <alignment horizontal="right" vertical="center" indent="1"/>
    </xf>
    <xf numFmtId="3" fontId="4" fillId="0" borderId="24" xfId="4" applyNumberFormat="1" applyFont="1" applyFill="1" applyBorder="1" applyAlignment="1">
      <alignment horizontal="left" vertical="center" wrapText="1" indent="1"/>
    </xf>
    <xf numFmtId="3" fontId="4" fillId="0" borderId="24" xfId="4" applyNumberFormat="1" applyFont="1" applyFill="1" applyBorder="1" applyAlignment="1">
      <alignment horizontal="right" vertical="center" indent="1"/>
    </xf>
    <xf numFmtId="4" fontId="4" fillId="0" borderId="25" xfId="4" applyNumberFormat="1" applyFont="1" applyFill="1" applyBorder="1" applyAlignment="1">
      <alignment horizontal="right" vertical="center" indent="1"/>
    </xf>
    <xf numFmtId="3" fontId="10" fillId="0" borderId="1" xfId="4" applyNumberFormat="1" applyFont="1" applyFill="1" applyBorder="1" applyAlignment="1">
      <alignment horizontal="right" vertical="center" indent="1"/>
    </xf>
    <xf numFmtId="4" fontId="10" fillId="0" borderId="3" xfId="4" applyNumberFormat="1" applyFont="1" applyFill="1" applyBorder="1" applyAlignment="1">
      <alignment horizontal="right" vertical="center" indent="1"/>
    </xf>
    <xf numFmtId="0" fontId="10" fillId="0" borderId="0" xfId="3" applyFont="1" applyFill="1" applyBorder="1" applyAlignment="1">
      <alignment horizontal="left" vertical="center" wrapText="1" indent="1"/>
    </xf>
    <xf numFmtId="0" fontId="10" fillId="0" borderId="0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3" fontId="4" fillId="0" borderId="16" xfId="4" applyNumberFormat="1" applyFont="1" applyFill="1" applyBorder="1" applyAlignment="1">
      <alignment horizontal="left" vertical="center" wrapText="1" indent="1"/>
    </xf>
    <xf numFmtId="17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3" fontId="4" fillId="0" borderId="21" xfId="4" applyNumberFormat="1" applyFont="1" applyFill="1" applyBorder="1" applyAlignment="1">
      <alignment horizontal="left" vertical="center" wrapText="1" indent="1"/>
    </xf>
    <xf numFmtId="3" fontId="4" fillId="0" borderId="17" xfId="4" applyNumberFormat="1" applyFont="1" applyFill="1" applyBorder="1" applyAlignment="1">
      <alignment horizontal="left" vertical="center" wrapText="1" indent="1"/>
    </xf>
    <xf numFmtId="3" fontId="4" fillId="0" borderId="26" xfId="4" applyNumberFormat="1" applyFont="1" applyFill="1" applyBorder="1" applyAlignment="1">
      <alignment horizontal="left" vertical="center" wrapText="1" indent="1"/>
    </xf>
    <xf numFmtId="3" fontId="4" fillId="0" borderId="16" xfId="4" applyNumberFormat="1" applyFont="1" applyFill="1" applyBorder="1" applyAlignment="1">
      <alignment horizontal="left" vertical="center" wrapText="1" indent="1"/>
    </xf>
    <xf numFmtId="3" fontId="10" fillId="0" borderId="24" xfId="4" applyNumberFormat="1" applyFont="1" applyFill="1" applyBorder="1" applyAlignment="1">
      <alignment horizontal="right" vertical="center" indent="1"/>
    </xf>
    <xf numFmtId="0" fontId="10" fillId="0" borderId="24" xfId="0" applyFont="1" applyBorder="1" applyAlignment="1">
      <alignment horizontal="center"/>
    </xf>
    <xf numFmtId="3" fontId="10" fillId="0" borderId="20" xfId="4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4" fontId="4" fillId="0" borderId="22" xfId="4" applyNumberFormat="1" applyFont="1" applyFill="1" applyBorder="1" applyAlignment="1">
      <alignment horizontal="right" vertical="center" indent="1"/>
    </xf>
    <xf numFmtId="4" fontId="4" fillId="0" borderId="28" xfId="4" applyNumberFormat="1" applyFont="1" applyFill="1" applyBorder="1" applyAlignment="1">
      <alignment horizontal="right" vertical="center" indent="1"/>
    </xf>
    <xf numFmtId="4" fontId="4" fillId="0" borderId="29" xfId="4" applyNumberFormat="1" applyFont="1" applyFill="1" applyBorder="1" applyAlignment="1">
      <alignment horizontal="right" vertical="center" indent="1"/>
    </xf>
    <xf numFmtId="3" fontId="10" fillId="0" borderId="30" xfId="4" applyNumberFormat="1" applyFont="1" applyFill="1" applyBorder="1" applyAlignment="1">
      <alignment horizontal="right" vertical="center" indent="1"/>
    </xf>
    <xf numFmtId="4" fontId="4" fillId="0" borderId="30" xfId="4" applyNumberFormat="1" applyFont="1" applyFill="1" applyBorder="1" applyAlignment="1">
      <alignment horizontal="right" vertical="center" indent="1"/>
    </xf>
    <xf numFmtId="3" fontId="10" fillId="0" borderId="4" xfId="4" applyNumberFormat="1" applyFont="1" applyFill="1" applyBorder="1" applyAlignment="1">
      <alignment horizontal="right" vertical="center" indent="1"/>
    </xf>
    <xf numFmtId="4" fontId="10" fillId="0" borderId="25" xfId="4" applyNumberFormat="1" applyFont="1" applyFill="1" applyBorder="1" applyAlignment="1">
      <alignment horizontal="right" vertical="center" indent="1"/>
    </xf>
    <xf numFmtId="3" fontId="10" fillId="0" borderId="0" xfId="4" applyNumberFormat="1" applyFont="1" applyFill="1" applyBorder="1" applyAlignment="1">
      <alignment horizontal="right" vertical="center" indent="1"/>
    </xf>
    <xf numFmtId="3" fontId="4" fillId="0" borderId="16" xfId="4" applyNumberFormat="1" applyFont="1" applyFill="1" applyBorder="1" applyAlignment="1">
      <alignment horizontal="left" vertical="center" wrapText="1" indent="1"/>
    </xf>
    <xf numFmtId="3" fontId="4" fillId="0" borderId="17" xfId="4" applyNumberFormat="1" applyFont="1" applyFill="1" applyBorder="1" applyAlignment="1">
      <alignment horizontal="left" vertical="center" wrapText="1" indent="1"/>
    </xf>
    <xf numFmtId="3" fontId="4" fillId="0" borderId="16" xfId="4" applyNumberFormat="1" applyFont="1" applyFill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" fontId="9" fillId="3" borderId="11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4" fillId="0" borderId="17" xfId="4" applyNumberFormat="1" applyFont="1" applyFill="1" applyBorder="1" applyAlignment="1">
      <alignment horizontal="left" vertical="center" wrapText="1" indent="1"/>
    </xf>
    <xf numFmtId="3" fontId="10" fillId="0" borderId="3" xfId="0" applyNumberFormat="1" applyFont="1" applyBorder="1" applyAlignment="1">
      <alignment horizontal="center"/>
    </xf>
    <xf numFmtId="3" fontId="4" fillId="0" borderId="2" xfId="4" applyNumberFormat="1" applyFont="1" applyFill="1" applyBorder="1" applyAlignment="1">
      <alignment horizontal="center" vertical="center" wrapText="1"/>
    </xf>
    <xf numFmtId="3" fontId="4" fillId="0" borderId="0" xfId="4" applyNumberFormat="1" applyFont="1" applyFill="1" applyBorder="1" applyAlignment="1">
      <alignment horizontal="center" vertical="center" wrapText="1"/>
    </xf>
    <xf numFmtId="3" fontId="4" fillId="0" borderId="27" xfId="4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zoomScaleNormal="100" workbookViewId="0">
      <selection activeCell="F23" sqref="F23"/>
    </sheetView>
  </sheetViews>
  <sheetFormatPr defaultColWidth="8.85546875" defaultRowHeight="17.45" customHeight="1" x14ac:dyDescent="0.2"/>
  <cols>
    <col min="1" max="1" width="23.42578125" style="8" customWidth="1"/>
    <col min="2" max="2" width="25.42578125" style="8" customWidth="1"/>
    <col min="3" max="3" width="16.28515625" style="8" customWidth="1"/>
    <col min="4" max="4" width="13" style="8" customWidth="1"/>
    <col min="5" max="5" width="14.140625" style="8" customWidth="1"/>
    <col min="6" max="6" width="14" style="8" customWidth="1"/>
    <col min="7" max="16384" width="8.85546875" style="8"/>
  </cols>
  <sheetData>
    <row r="1" spans="1:6" ht="17.45" customHeight="1" x14ac:dyDescent="0.3">
      <c r="A1" s="4" t="s">
        <v>185</v>
      </c>
      <c r="B1" s="5"/>
      <c r="C1" s="5"/>
      <c r="D1" s="6"/>
      <c r="E1" s="7"/>
    </row>
    <row r="2" spans="1:6" ht="17.45" customHeight="1" x14ac:dyDescent="0.2">
      <c r="A2" s="4" t="s">
        <v>172</v>
      </c>
      <c r="B2" s="9"/>
      <c r="C2" s="9"/>
      <c r="D2" s="9"/>
      <c r="E2" s="9"/>
      <c r="F2" s="9"/>
    </row>
    <row r="3" spans="1:6" ht="17.45" customHeight="1" x14ac:dyDescent="0.2">
      <c r="A3" s="4" t="s">
        <v>158</v>
      </c>
      <c r="B3" s="9"/>
      <c r="C3" s="9"/>
      <c r="D3" s="9"/>
      <c r="E3" s="9"/>
      <c r="F3" s="9"/>
    </row>
    <row r="4" spans="1:6" ht="17.45" customHeight="1" thickBot="1" x14ac:dyDescent="0.35">
      <c r="A4" s="1"/>
      <c r="B4" s="1"/>
      <c r="C4" s="1"/>
      <c r="D4" s="1"/>
      <c r="E4" s="1"/>
      <c r="F4" s="9"/>
    </row>
    <row r="5" spans="1:6" ht="17.45" customHeight="1" thickTop="1" thickBot="1" x14ac:dyDescent="0.35">
      <c r="A5" s="2" t="s">
        <v>1</v>
      </c>
      <c r="B5" s="1"/>
      <c r="C5" s="2"/>
      <c r="D5" s="2"/>
      <c r="E5" s="3"/>
      <c r="F5" s="9"/>
    </row>
    <row r="6" spans="1:6" ht="17.45" customHeight="1" thickTop="1" thickBot="1" x14ac:dyDescent="0.35">
      <c r="A6" s="1"/>
      <c r="B6" s="1"/>
      <c r="C6" s="1"/>
      <c r="D6" s="1"/>
      <c r="E6" s="1"/>
    </row>
    <row r="7" spans="1:6" ht="17.45" customHeight="1" thickTop="1" x14ac:dyDescent="0.2">
      <c r="A7" s="54" t="s">
        <v>6</v>
      </c>
      <c r="B7" s="54" t="s">
        <v>7</v>
      </c>
      <c r="C7" s="56" t="s">
        <v>186</v>
      </c>
      <c r="D7" s="58" t="s">
        <v>187</v>
      </c>
      <c r="E7" s="52" t="s">
        <v>192</v>
      </c>
    </row>
    <row r="8" spans="1:6" ht="17.45" customHeight="1" x14ac:dyDescent="0.2">
      <c r="A8" s="55"/>
      <c r="B8" s="55"/>
      <c r="C8" s="57"/>
      <c r="D8" s="59"/>
      <c r="E8" s="53"/>
    </row>
    <row r="9" spans="1:6" ht="17.45" customHeight="1" x14ac:dyDescent="0.2">
      <c r="A9" s="47" t="s">
        <v>8</v>
      </c>
      <c r="B9" s="29" t="s">
        <v>10</v>
      </c>
      <c r="C9" s="16">
        <v>1</v>
      </c>
      <c r="D9" s="16">
        <v>2.91</v>
      </c>
      <c r="E9" s="37">
        <v>285.62</v>
      </c>
    </row>
    <row r="10" spans="1:6" ht="17.45" customHeight="1" x14ac:dyDescent="0.2">
      <c r="A10" s="48"/>
      <c r="B10" s="30" t="s">
        <v>160</v>
      </c>
      <c r="C10" s="17">
        <v>2</v>
      </c>
      <c r="D10" s="17">
        <v>45.25</v>
      </c>
      <c r="E10" s="38">
        <v>2107.77</v>
      </c>
    </row>
    <row r="11" spans="1:6" ht="17.45" customHeight="1" x14ac:dyDescent="0.2">
      <c r="A11" s="49"/>
      <c r="B11" s="12" t="s">
        <v>9</v>
      </c>
      <c r="C11" s="13">
        <v>1</v>
      </c>
      <c r="D11" s="13">
        <v>6.23</v>
      </c>
      <c r="E11" s="39">
        <v>526.12</v>
      </c>
    </row>
    <row r="12" spans="1:6" ht="17.45" customHeight="1" x14ac:dyDescent="0.3">
      <c r="A12" s="50" t="s">
        <v>11</v>
      </c>
      <c r="B12" s="51"/>
      <c r="C12" s="14">
        <f>SUM(C9:C11)</f>
        <v>4</v>
      </c>
      <c r="D12" s="14">
        <f t="shared" ref="D12:E12" si="0">SUM(D9:D11)</f>
        <v>54.39</v>
      </c>
      <c r="E12" s="40">
        <f t="shared" si="0"/>
        <v>2919.5099999999998</v>
      </c>
    </row>
    <row r="13" spans="1:6" ht="17.45" customHeight="1" x14ac:dyDescent="0.2">
      <c r="A13" s="15" t="s">
        <v>161</v>
      </c>
      <c r="B13" s="26" t="s">
        <v>162</v>
      </c>
      <c r="C13" s="10">
        <v>1</v>
      </c>
      <c r="D13" s="10">
        <v>31.79</v>
      </c>
      <c r="E13" s="41">
        <v>1228.55</v>
      </c>
    </row>
    <row r="14" spans="1:6" ht="17.45" customHeight="1" x14ac:dyDescent="0.3">
      <c r="A14" s="50" t="s">
        <v>11</v>
      </c>
      <c r="B14" s="51"/>
      <c r="C14" s="10">
        <v>1</v>
      </c>
      <c r="D14" s="10">
        <v>31.79</v>
      </c>
      <c r="E14" s="41">
        <v>1228.55</v>
      </c>
    </row>
    <row r="15" spans="1:6" ht="17.45" customHeight="1" x14ac:dyDescent="0.2">
      <c r="A15" s="47" t="s">
        <v>12</v>
      </c>
      <c r="B15" s="29" t="s">
        <v>173</v>
      </c>
      <c r="C15" s="16">
        <v>2</v>
      </c>
      <c r="D15" s="16">
        <v>44.84</v>
      </c>
      <c r="E15" s="37">
        <v>2099.41</v>
      </c>
    </row>
    <row r="16" spans="1:6" ht="17.45" customHeight="1" x14ac:dyDescent="0.2">
      <c r="A16" s="60"/>
      <c r="B16" s="18" t="s">
        <v>174</v>
      </c>
      <c r="C16" s="19">
        <v>1</v>
      </c>
      <c r="D16" s="19">
        <v>1.45</v>
      </c>
      <c r="E16" s="20">
        <v>142.32</v>
      </c>
    </row>
    <row r="17" spans="1:5" ht="17.45" customHeight="1" x14ac:dyDescent="0.2">
      <c r="A17" s="60"/>
      <c r="B17" s="18" t="s">
        <v>163</v>
      </c>
      <c r="C17" s="19">
        <v>1</v>
      </c>
      <c r="D17" s="19">
        <v>15.71</v>
      </c>
      <c r="E17" s="20">
        <v>912.92</v>
      </c>
    </row>
    <row r="18" spans="1:5" ht="17.45" customHeight="1" x14ac:dyDescent="0.2">
      <c r="A18" s="49"/>
      <c r="B18" s="12" t="s">
        <v>13</v>
      </c>
      <c r="C18" s="13">
        <v>7</v>
      </c>
      <c r="D18" s="13">
        <v>257.08999999999997</v>
      </c>
      <c r="E18" s="39">
        <v>9064.43</v>
      </c>
    </row>
    <row r="19" spans="1:5" ht="17.45" customHeight="1" x14ac:dyDescent="0.3">
      <c r="A19" s="50" t="s">
        <v>11</v>
      </c>
      <c r="B19" s="51"/>
      <c r="C19" s="14">
        <f>SUM(C15:C18)</f>
        <v>11</v>
      </c>
      <c r="D19" s="14">
        <f>SUM(D15:D18)</f>
        <v>319.08999999999997</v>
      </c>
      <c r="E19" s="40">
        <f>SUM(E15:E18)</f>
        <v>12219.08</v>
      </c>
    </row>
    <row r="20" spans="1:5" ht="17.45" customHeight="1" x14ac:dyDescent="0.2">
      <c r="A20" s="47" t="s">
        <v>14</v>
      </c>
      <c r="B20" s="29" t="s">
        <v>15</v>
      </c>
      <c r="C20" s="16">
        <v>3</v>
      </c>
      <c r="D20" s="16">
        <v>37.380000000000003</v>
      </c>
      <c r="E20" s="37">
        <v>2243.2600000000002</v>
      </c>
    </row>
    <row r="21" spans="1:5" ht="17.45" customHeight="1" x14ac:dyDescent="0.2">
      <c r="A21" s="49"/>
      <c r="B21" s="30" t="s">
        <v>16</v>
      </c>
      <c r="C21" s="17">
        <v>2</v>
      </c>
      <c r="D21" s="17">
        <v>5.41</v>
      </c>
      <c r="E21" s="38">
        <v>501.39</v>
      </c>
    </row>
    <row r="22" spans="1:5" ht="17.45" customHeight="1" x14ac:dyDescent="0.3">
      <c r="A22" s="61" t="s">
        <v>11</v>
      </c>
      <c r="B22" s="51"/>
      <c r="C22" s="14">
        <f>SUM(C20:C21)</f>
        <v>5</v>
      </c>
      <c r="D22" s="14">
        <f>SUM(D20:D21)</f>
        <v>42.790000000000006</v>
      </c>
      <c r="E22" s="40">
        <f>SUM(E20:E21)</f>
        <v>2744.65</v>
      </c>
    </row>
    <row r="23" spans="1:5" ht="17.45" customHeight="1" x14ac:dyDescent="0.2">
      <c r="A23" s="47" t="s">
        <v>17</v>
      </c>
      <c r="B23" s="26" t="s">
        <v>164</v>
      </c>
      <c r="C23" s="10">
        <v>4</v>
      </c>
      <c r="D23" s="10">
        <v>124.09</v>
      </c>
      <c r="E23" s="41">
        <v>4860.26</v>
      </c>
    </row>
    <row r="24" spans="1:5" ht="17.45" customHeight="1" x14ac:dyDescent="0.2">
      <c r="A24" s="48"/>
      <c r="B24" s="18" t="s">
        <v>18</v>
      </c>
      <c r="C24" s="19">
        <v>1</v>
      </c>
      <c r="D24" s="19">
        <v>2.38</v>
      </c>
      <c r="E24" s="20">
        <v>233.6</v>
      </c>
    </row>
    <row r="25" spans="1:5" ht="17.45" customHeight="1" x14ac:dyDescent="0.3">
      <c r="A25" s="61" t="s">
        <v>11</v>
      </c>
      <c r="B25" s="51"/>
      <c r="C25" s="21">
        <f>SUM(C23:C24)</f>
        <v>5</v>
      </c>
      <c r="D25" s="21">
        <f>SUM(D23:D24)</f>
        <v>126.47</v>
      </c>
      <c r="E25" s="42">
        <f>SUM(E23:E24)</f>
        <v>5093.8600000000006</v>
      </c>
    </row>
    <row r="26" spans="1:5" ht="17.45" customHeight="1" x14ac:dyDescent="0.2">
      <c r="A26" s="47" t="s">
        <v>19</v>
      </c>
      <c r="B26" s="26" t="s">
        <v>24</v>
      </c>
      <c r="C26" s="17">
        <v>1</v>
      </c>
      <c r="D26" s="17">
        <v>0.95</v>
      </c>
      <c r="E26" s="38">
        <v>93.24</v>
      </c>
    </row>
    <row r="27" spans="1:5" ht="17.45" customHeight="1" x14ac:dyDescent="0.2">
      <c r="A27" s="48"/>
      <c r="B27" s="18" t="s">
        <v>21</v>
      </c>
      <c r="C27" s="19">
        <v>2</v>
      </c>
      <c r="D27" s="19">
        <v>2.15</v>
      </c>
      <c r="E27" s="20">
        <v>211.02</v>
      </c>
    </row>
    <row r="28" spans="1:5" ht="17.45" customHeight="1" x14ac:dyDescent="0.2">
      <c r="A28" s="48"/>
      <c r="B28" s="18" t="s">
        <v>165</v>
      </c>
      <c r="C28" s="19">
        <v>1</v>
      </c>
      <c r="D28" s="19">
        <v>3.86</v>
      </c>
      <c r="E28" s="20">
        <v>356.13</v>
      </c>
    </row>
    <row r="29" spans="1:5" ht="17.45" customHeight="1" x14ac:dyDescent="0.2">
      <c r="A29" s="48"/>
      <c r="B29" s="18" t="s">
        <v>25</v>
      </c>
      <c r="C29" s="19">
        <v>1</v>
      </c>
      <c r="D29" s="19">
        <v>150</v>
      </c>
      <c r="E29" s="20">
        <v>2835.02</v>
      </c>
    </row>
    <row r="30" spans="1:5" ht="17.45" customHeight="1" x14ac:dyDescent="0.2">
      <c r="A30" s="48"/>
      <c r="B30" s="18" t="s">
        <v>22</v>
      </c>
      <c r="C30" s="19">
        <v>2</v>
      </c>
      <c r="D30" s="19">
        <v>24.39</v>
      </c>
      <c r="E30" s="20">
        <v>1258.6199999999999</v>
      </c>
    </row>
    <row r="31" spans="1:5" ht="17.45" customHeight="1" x14ac:dyDescent="0.2">
      <c r="A31" s="48"/>
      <c r="B31" s="18" t="s">
        <v>20</v>
      </c>
      <c r="C31" s="19">
        <v>3</v>
      </c>
      <c r="D31" s="19">
        <v>45.19</v>
      </c>
      <c r="E31" s="20">
        <v>1992.54</v>
      </c>
    </row>
    <row r="32" spans="1:5" ht="17.45" customHeight="1" x14ac:dyDescent="0.2">
      <c r="A32" s="48"/>
      <c r="B32" s="18" t="s">
        <v>23</v>
      </c>
      <c r="C32" s="19">
        <v>1</v>
      </c>
      <c r="D32" s="19">
        <v>65.88</v>
      </c>
      <c r="E32" s="20">
        <v>1691.83</v>
      </c>
    </row>
    <row r="33" spans="1:5" ht="17.45" customHeight="1" x14ac:dyDescent="0.3">
      <c r="A33" s="61" t="s">
        <v>11</v>
      </c>
      <c r="B33" s="51"/>
      <c r="C33" s="21">
        <f>SUM(C26:C32)</f>
        <v>11</v>
      </c>
      <c r="D33" s="21">
        <f>SUM(D26:D32)</f>
        <v>292.42</v>
      </c>
      <c r="E33" s="42">
        <f>SUM(E26:E32)</f>
        <v>8438.4</v>
      </c>
    </row>
    <row r="34" spans="1:5" ht="17.45" customHeight="1" x14ac:dyDescent="0.3">
      <c r="A34" s="62" t="s">
        <v>166</v>
      </c>
      <c r="B34" s="36" t="s">
        <v>167</v>
      </c>
      <c r="C34" s="16">
        <v>7</v>
      </c>
      <c r="D34" s="16">
        <v>238.77</v>
      </c>
      <c r="E34" s="37">
        <v>8753.2900000000009</v>
      </c>
    </row>
    <row r="35" spans="1:5" ht="17.45" customHeight="1" x14ac:dyDescent="0.3">
      <c r="A35" s="63"/>
      <c r="B35" s="34" t="s">
        <v>175</v>
      </c>
      <c r="C35" s="33">
        <v>1</v>
      </c>
      <c r="D35" s="33">
        <v>4.5999999999999996</v>
      </c>
      <c r="E35" s="43">
        <v>409.21</v>
      </c>
    </row>
    <row r="36" spans="1:5" ht="17.45" customHeight="1" x14ac:dyDescent="0.3">
      <c r="A36" s="63"/>
      <c r="B36" s="34" t="s">
        <v>176</v>
      </c>
      <c r="C36" s="33">
        <v>1</v>
      </c>
      <c r="D36" s="33">
        <v>1.56</v>
      </c>
      <c r="E36" s="43">
        <v>153.11000000000001</v>
      </c>
    </row>
    <row r="37" spans="1:5" ht="17.45" customHeight="1" x14ac:dyDescent="0.2">
      <c r="A37" s="64"/>
      <c r="B37" s="35" t="s">
        <v>177</v>
      </c>
      <c r="C37" s="13">
        <v>1</v>
      </c>
      <c r="D37" s="13">
        <v>4.01</v>
      </c>
      <c r="E37" s="39">
        <v>366.89</v>
      </c>
    </row>
    <row r="38" spans="1:5" ht="17.45" customHeight="1" x14ac:dyDescent="0.3">
      <c r="A38" s="50" t="s">
        <v>11</v>
      </c>
      <c r="B38" s="51"/>
      <c r="C38" s="14">
        <f>SUM(C34:C37)</f>
        <v>10</v>
      </c>
      <c r="D38" s="14">
        <f>SUM(D34:D37)</f>
        <v>248.94</v>
      </c>
      <c r="E38" s="40">
        <f>SUM(E34:E37)</f>
        <v>9682.5</v>
      </c>
    </row>
    <row r="39" spans="1:5" ht="17.45" customHeight="1" x14ac:dyDescent="0.3">
      <c r="A39" s="50" t="s">
        <v>26</v>
      </c>
      <c r="B39" s="51"/>
      <c r="C39" s="21">
        <f>C38+C33+C25+C22+C19+C14+C12</f>
        <v>47</v>
      </c>
      <c r="D39" s="21">
        <f>D38+D33+D25+D22+D19+D14+D12</f>
        <v>1115.8900000000001</v>
      </c>
      <c r="E39" s="42">
        <f>E38+E33+E25+E22+E19+E14+E12</f>
        <v>42326.55000000001</v>
      </c>
    </row>
    <row r="40" spans="1:5" ht="17.45" customHeight="1" x14ac:dyDescent="0.2">
      <c r="A40"/>
      <c r="B40"/>
      <c r="C40"/>
      <c r="D40"/>
      <c r="E40"/>
    </row>
    <row r="41" spans="1:5" ht="9.6" customHeight="1" x14ac:dyDescent="0.2">
      <c r="A41" s="27" t="s">
        <v>0</v>
      </c>
      <c r="B41"/>
      <c r="C41"/>
      <c r="D41"/>
      <c r="E41"/>
    </row>
    <row r="42" spans="1:5" ht="9.6" customHeight="1" x14ac:dyDescent="0.2">
      <c r="A42"/>
      <c r="B42"/>
      <c r="C42"/>
      <c r="D42"/>
      <c r="E42"/>
    </row>
    <row r="43" spans="1:5" ht="9.6" customHeight="1" x14ac:dyDescent="0.2">
      <c r="A43" s="28"/>
      <c r="B43"/>
      <c r="C43"/>
      <c r="D43"/>
      <c r="E43"/>
    </row>
  </sheetData>
  <mergeCells count="19">
    <mergeCell ref="A14:B14"/>
    <mergeCell ref="A15:A18"/>
    <mergeCell ref="A33:B33"/>
    <mergeCell ref="A38:B38"/>
    <mergeCell ref="A39:B39"/>
    <mergeCell ref="A19:B19"/>
    <mergeCell ref="A20:A21"/>
    <mergeCell ref="A22:B22"/>
    <mergeCell ref="A23:A24"/>
    <mergeCell ref="A25:B25"/>
    <mergeCell ref="A26:A32"/>
    <mergeCell ref="A34:A37"/>
    <mergeCell ref="A9:A11"/>
    <mergeCell ref="A12:B12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zoomScaleNormal="100" workbookViewId="0">
      <selection activeCell="L19" sqref="L19:L20"/>
    </sheetView>
  </sheetViews>
  <sheetFormatPr defaultColWidth="8.85546875" defaultRowHeight="17.45" customHeight="1" x14ac:dyDescent="0.2"/>
  <cols>
    <col min="1" max="1" width="19.5703125" style="8" customWidth="1"/>
    <col min="2" max="2" width="29.5703125" style="8" bestFit="1" customWidth="1"/>
    <col min="3" max="3" width="16.7109375" style="8" customWidth="1"/>
    <col min="4" max="5" width="13.7109375" style="8" customWidth="1"/>
    <col min="6" max="6" width="14" style="8" customWidth="1"/>
    <col min="7" max="16384" width="8.85546875" style="8"/>
  </cols>
  <sheetData>
    <row r="1" spans="1:6" ht="17.45" customHeight="1" x14ac:dyDescent="0.3">
      <c r="A1" s="4" t="s">
        <v>185</v>
      </c>
      <c r="B1" s="5"/>
      <c r="C1" s="5"/>
      <c r="D1" s="6"/>
      <c r="E1" s="7"/>
    </row>
    <row r="2" spans="1:6" ht="17.45" customHeight="1" x14ac:dyDescent="0.2">
      <c r="A2" s="4" t="s">
        <v>172</v>
      </c>
      <c r="B2" s="9"/>
      <c r="C2" s="9"/>
      <c r="D2" s="9"/>
      <c r="E2" s="9"/>
      <c r="F2" s="9"/>
    </row>
    <row r="3" spans="1:6" ht="17.45" customHeight="1" x14ac:dyDescent="0.2">
      <c r="A3" s="4" t="s">
        <v>158</v>
      </c>
      <c r="B3" s="9"/>
      <c r="C3" s="9"/>
      <c r="D3" s="9"/>
      <c r="E3" s="9"/>
      <c r="F3" s="9"/>
    </row>
    <row r="4" spans="1:6" ht="17.45" customHeight="1" thickBot="1" x14ac:dyDescent="0.35">
      <c r="A4" s="1"/>
      <c r="B4" s="1"/>
      <c r="C4" s="1"/>
      <c r="D4" s="1"/>
      <c r="E4" s="1"/>
      <c r="F4" s="9"/>
    </row>
    <row r="5" spans="1:6" ht="17.45" customHeight="1" thickTop="1" thickBot="1" x14ac:dyDescent="0.35">
      <c r="A5" s="2" t="s">
        <v>2</v>
      </c>
      <c r="B5" s="1"/>
      <c r="C5" s="2"/>
      <c r="D5" s="2"/>
      <c r="E5" s="3"/>
      <c r="F5" s="9"/>
    </row>
    <row r="6" spans="1:6" ht="17.45" customHeight="1" thickTop="1" thickBot="1" x14ac:dyDescent="0.25">
      <c r="A6" s="23"/>
      <c r="B6" s="24"/>
      <c r="C6" s="24"/>
      <c r="D6" s="24"/>
      <c r="E6" s="25"/>
    </row>
    <row r="7" spans="1:6" ht="17.45" customHeight="1" thickTop="1" x14ac:dyDescent="0.2">
      <c r="A7" s="54" t="s">
        <v>6</v>
      </c>
      <c r="B7" s="54" t="s">
        <v>7</v>
      </c>
      <c r="C7" s="56" t="s">
        <v>186</v>
      </c>
      <c r="D7" s="58" t="s">
        <v>187</v>
      </c>
      <c r="E7" s="52" t="s">
        <v>192</v>
      </c>
    </row>
    <row r="8" spans="1:6" ht="17.45" customHeight="1" x14ac:dyDescent="0.2">
      <c r="A8" s="55"/>
      <c r="B8" s="55"/>
      <c r="C8" s="57"/>
      <c r="D8" s="59"/>
      <c r="E8" s="53"/>
    </row>
    <row r="9" spans="1:6" ht="17.45" customHeight="1" x14ac:dyDescent="0.2">
      <c r="A9" s="47" t="s">
        <v>27</v>
      </c>
      <c r="B9" s="26" t="s">
        <v>32</v>
      </c>
      <c r="C9" s="10">
        <v>1</v>
      </c>
      <c r="D9" s="10">
        <v>7.34</v>
      </c>
      <c r="E9" s="41">
        <v>605.74</v>
      </c>
    </row>
    <row r="10" spans="1:6" ht="17.45" customHeight="1" x14ac:dyDescent="0.2">
      <c r="A10" s="48"/>
      <c r="B10" s="18" t="s">
        <v>178</v>
      </c>
      <c r="C10" s="19">
        <v>1</v>
      </c>
      <c r="D10" s="19">
        <v>31.29</v>
      </c>
      <c r="E10" s="20">
        <v>1221.76</v>
      </c>
    </row>
    <row r="11" spans="1:6" ht="17.45" customHeight="1" x14ac:dyDescent="0.2">
      <c r="A11" s="48"/>
      <c r="B11" s="18" t="s">
        <v>33</v>
      </c>
      <c r="C11" s="19">
        <v>1</v>
      </c>
      <c r="D11" s="19">
        <v>0.5</v>
      </c>
      <c r="E11" s="20">
        <v>49.07</v>
      </c>
    </row>
    <row r="12" spans="1:6" ht="17.45" customHeight="1" x14ac:dyDescent="0.2">
      <c r="A12" s="48"/>
      <c r="B12" s="18" t="s">
        <v>179</v>
      </c>
      <c r="C12" s="19">
        <v>1</v>
      </c>
      <c r="D12" s="19">
        <v>11.49</v>
      </c>
      <c r="E12" s="20">
        <v>826.9</v>
      </c>
    </row>
    <row r="13" spans="1:6" ht="17.45" customHeight="1" x14ac:dyDescent="0.2">
      <c r="A13" s="48"/>
      <c r="B13" s="18" t="s">
        <v>30</v>
      </c>
      <c r="C13" s="19">
        <v>1</v>
      </c>
      <c r="D13" s="19">
        <v>10.45</v>
      </c>
      <c r="E13" s="20">
        <v>805.7</v>
      </c>
    </row>
    <row r="14" spans="1:6" ht="17.45" customHeight="1" x14ac:dyDescent="0.2">
      <c r="A14" s="48"/>
      <c r="B14" s="18" t="s">
        <v>29</v>
      </c>
      <c r="C14" s="19">
        <v>2</v>
      </c>
      <c r="D14" s="19">
        <v>71.209999999999994</v>
      </c>
      <c r="E14" s="20">
        <v>2539.0500000000002</v>
      </c>
    </row>
    <row r="15" spans="1:6" ht="17.45" customHeight="1" x14ac:dyDescent="0.2">
      <c r="A15" s="48"/>
      <c r="B15" s="18" t="s">
        <v>28</v>
      </c>
      <c r="C15" s="19">
        <v>2</v>
      </c>
      <c r="D15" s="19">
        <v>5.38</v>
      </c>
      <c r="E15" s="20">
        <v>528.04999999999995</v>
      </c>
    </row>
    <row r="16" spans="1:6" ht="17.45" customHeight="1" x14ac:dyDescent="0.2">
      <c r="A16" s="49"/>
      <c r="B16" s="30" t="s">
        <v>31</v>
      </c>
      <c r="C16" s="17">
        <v>1</v>
      </c>
      <c r="D16" s="17">
        <v>39.229999999999997</v>
      </c>
      <c r="E16" s="38">
        <v>1329.66</v>
      </c>
    </row>
    <row r="17" spans="1:5" ht="17.45" customHeight="1" x14ac:dyDescent="0.3">
      <c r="A17" s="50" t="s">
        <v>11</v>
      </c>
      <c r="B17" s="51"/>
      <c r="C17" s="14">
        <f>SUM(C9:C16)</f>
        <v>10</v>
      </c>
      <c r="D17" s="14">
        <f>SUM(D9:D16)</f>
        <v>176.88999999999996</v>
      </c>
      <c r="E17" s="40">
        <f>SUM(E9:E16)</f>
        <v>7905.93</v>
      </c>
    </row>
    <row r="18" spans="1:5" ht="17.45" customHeight="1" x14ac:dyDescent="0.2">
      <c r="A18" s="47" t="s">
        <v>34</v>
      </c>
      <c r="B18" s="26" t="s">
        <v>38</v>
      </c>
      <c r="C18" s="10">
        <v>249</v>
      </c>
      <c r="D18" s="10">
        <v>784.24</v>
      </c>
      <c r="E18" s="41">
        <v>59443.58</v>
      </c>
    </row>
    <row r="19" spans="1:5" ht="17.45" customHeight="1" x14ac:dyDescent="0.2">
      <c r="A19" s="48"/>
      <c r="B19" s="18" t="s">
        <v>35</v>
      </c>
      <c r="C19" s="19">
        <v>4</v>
      </c>
      <c r="D19" s="19">
        <v>9.3699999999999992</v>
      </c>
      <c r="E19" s="20">
        <v>847.52</v>
      </c>
    </row>
    <row r="20" spans="1:5" ht="17.45" customHeight="1" x14ac:dyDescent="0.2">
      <c r="A20" s="48"/>
      <c r="B20" s="18" t="s">
        <v>168</v>
      </c>
      <c r="C20" s="19">
        <v>1</v>
      </c>
      <c r="D20" s="19">
        <v>3.06</v>
      </c>
      <c r="E20" s="20">
        <v>298.75</v>
      </c>
    </row>
    <row r="21" spans="1:5" ht="17.45" customHeight="1" x14ac:dyDescent="0.2">
      <c r="A21" s="48"/>
      <c r="B21" s="18" t="s">
        <v>169</v>
      </c>
      <c r="C21" s="19">
        <v>3</v>
      </c>
      <c r="D21" s="19">
        <v>33.18</v>
      </c>
      <c r="E21" s="20">
        <v>2007.92</v>
      </c>
    </row>
    <row r="22" spans="1:5" ht="17.45" customHeight="1" x14ac:dyDescent="0.2">
      <c r="A22" s="48"/>
      <c r="B22" s="18" t="s">
        <v>180</v>
      </c>
      <c r="C22" s="19">
        <v>3</v>
      </c>
      <c r="D22" s="19">
        <v>12.1</v>
      </c>
      <c r="E22" s="20">
        <v>303.64</v>
      </c>
    </row>
    <row r="23" spans="1:5" ht="17.45" customHeight="1" x14ac:dyDescent="0.2">
      <c r="A23" s="48"/>
      <c r="B23" s="18" t="s">
        <v>36</v>
      </c>
      <c r="C23" s="19">
        <v>242</v>
      </c>
      <c r="D23" s="19">
        <v>1149.4000000000001</v>
      </c>
      <c r="E23" s="20">
        <v>78415.98</v>
      </c>
    </row>
    <row r="24" spans="1:5" ht="17.45" customHeight="1" x14ac:dyDescent="0.2">
      <c r="A24" s="49"/>
      <c r="B24" s="30" t="s">
        <v>37</v>
      </c>
      <c r="C24" s="17">
        <v>1</v>
      </c>
      <c r="D24" s="17">
        <v>1.47</v>
      </c>
      <c r="E24" s="38">
        <v>144.28</v>
      </c>
    </row>
    <row r="25" spans="1:5" ht="17.45" customHeight="1" x14ac:dyDescent="0.3">
      <c r="A25" s="50" t="s">
        <v>11</v>
      </c>
      <c r="B25" s="51"/>
      <c r="C25" s="14">
        <f>SUM(C18:C24)</f>
        <v>503</v>
      </c>
      <c r="D25" s="14">
        <f>SUM(D18:D24)</f>
        <v>1992.82</v>
      </c>
      <c r="E25" s="40">
        <f>SUM(E18:E24)</f>
        <v>141461.66999999998</v>
      </c>
    </row>
    <row r="26" spans="1:5" ht="17.45" customHeight="1" x14ac:dyDescent="0.2">
      <c r="A26" s="47" t="s">
        <v>39</v>
      </c>
      <c r="B26" s="31" t="s">
        <v>40</v>
      </c>
      <c r="C26" s="16">
        <v>1</v>
      </c>
      <c r="D26" s="16">
        <v>1.21</v>
      </c>
      <c r="E26" s="37">
        <v>118.76</v>
      </c>
    </row>
    <row r="27" spans="1:5" ht="17.45" customHeight="1" x14ac:dyDescent="0.2">
      <c r="A27" s="49"/>
      <c r="B27" s="30" t="s">
        <v>41</v>
      </c>
      <c r="C27" s="17">
        <v>1</v>
      </c>
      <c r="D27" s="17">
        <v>9.85</v>
      </c>
      <c r="E27" s="38">
        <v>785.77</v>
      </c>
    </row>
    <row r="28" spans="1:5" ht="17.45" customHeight="1" x14ac:dyDescent="0.3">
      <c r="A28" s="50" t="s">
        <v>11</v>
      </c>
      <c r="B28" s="51"/>
      <c r="C28" s="14">
        <f>SUM(C26:C27)</f>
        <v>2</v>
      </c>
      <c r="D28" s="14">
        <f>SUM(D26:D27)</f>
        <v>11.059999999999999</v>
      </c>
      <c r="E28" s="40">
        <f>SUM(E26:E27)</f>
        <v>904.53</v>
      </c>
    </row>
    <row r="29" spans="1:5" ht="17.45" customHeight="1" x14ac:dyDescent="0.2">
      <c r="A29" s="47" t="s">
        <v>42</v>
      </c>
      <c r="B29" s="26" t="s">
        <v>43</v>
      </c>
      <c r="C29" s="10">
        <v>89</v>
      </c>
      <c r="D29" s="10">
        <v>384.67</v>
      </c>
      <c r="E29" s="41">
        <v>29416.9</v>
      </c>
    </row>
    <row r="30" spans="1:5" ht="17.45" customHeight="1" x14ac:dyDescent="0.2">
      <c r="A30" s="48"/>
      <c r="B30" s="18" t="s">
        <v>44</v>
      </c>
      <c r="C30" s="19">
        <v>16</v>
      </c>
      <c r="D30" s="19">
        <v>37.18</v>
      </c>
      <c r="E30" s="20">
        <v>3254.24</v>
      </c>
    </row>
    <row r="31" spans="1:5" ht="17.45" customHeight="1" x14ac:dyDescent="0.2">
      <c r="A31" s="48"/>
      <c r="B31" s="18" t="s">
        <v>45</v>
      </c>
      <c r="C31" s="19">
        <v>272</v>
      </c>
      <c r="D31" s="19">
        <v>1206.0999999999999</v>
      </c>
      <c r="E31" s="20">
        <v>83308.05</v>
      </c>
    </row>
    <row r="32" spans="1:5" ht="17.45" customHeight="1" x14ac:dyDescent="0.2">
      <c r="A32" s="48"/>
      <c r="B32" s="18" t="s">
        <v>46</v>
      </c>
      <c r="C32" s="19">
        <v>2</v>
      </c>
      <c r="D32" s="19">
        <v>2.21</v>
      </c>
      <c r="E32" s="20">
        <v>216.91</v>
      </c>
    </row>
    <row r="33" spans="1:5" ht="17.45" customHeight="1" x14ac:dyDescent="0.2">
      <c r="A33" s="48"/>
      <c r="B33" s="18" t="s">
        <v>181</v>
      </c>
      <c r="C33" s="19">
        <v>1</v>
      </c>
      <c r="D33" s="19">
        <v>1.01</v>
      </c>
      <c r="E33" s="20">
        <v>99.13</v>
      </c>
    </row>
    <row r="34" spans="1:5" ht="17.45" customHeight="1" x14ac:dyDescent="0.2">
      <c r="A34" s="48"/>
      <c r="B34" s="18" t="s">
        <v>47</v>
      </c>
      <c r="C34" s="19">
        <v>85</v>
      </c>
      <c r="D34" s="19">
        <v>384.95</v>
      </c>
      <c r="E34" s="20">
        <v>23116.14</v>
      </c>
    </row>
    <row r="35" spans="1:5" ht="17.45" customHeight="1" x14ac:dyDescent="0.2">
      <c r="A35" s="48"/>
      <c r="B35" s="18" t="s">
        <v>48</v>
      </c>
      <c r="C35" s="19">
        <v>1</v>
      </c>
      <c r="D35" s="19">
        <v>0.35</v>
      </c>
      <c r="E35" s="20">
        <v>33.340000000000003</v>
      </c>
    </row>
    <row r="36" spans="1:5" ht="17.45" customHeight="1" x14ac:dyDescent="0.2">
      <c r="A36" s="48"/>
      <c r="B36" s="18" t="s">
        <v>49</v>
      </c>
      <c r="C36" s="19">
        <v>488</v>
      </c>
      <c r="D36" s="19">
        <v>1448.4</v>
      </c>
      <c r="E36" s="20">
        <v>112396.33</v>
      </c>
    </row>
    <row r="37" spans="1:5" ht="17.45" customHeight="1" x14ac:dyDescent="0.2">
      <c r="A37" s="48"/>
      <c r="B37" s="30" t="s">
        <v>50</v>
      </c>
      <c r="C37" s="17">
        <v>5</v>
      </c>
      <c r="D37" s="17">
        <v>11.44</v>
      </c>
      <c r="E37" s="38">
        <v>1087.1500000000001</v>
      </c>
    </row>
    <row r="38" spans="1:5" ht="17.45" customHeight="1" x14ac:dyDescent="0.3">
      <c r="A38" s="50" t="s">
        <v>11</v>
      </c>
      <c r="B38" s="51"/>
      <c r="C38" s="14">
        <f>SUM(C29:C37)</f>
        <v>959</v>
      </c>
      <c r="D38" s="14">
        <f>SUM(D29:D37)</f>
        <v>3476.31</v>
      </c>
      <c r="E38" s="40">
        <f>SUM(E29:E37)</f>
        <v>252928.18999999997</v>
      </c>
    </row>
    <row r="39" spans="1:5" ht="17.45" customHeight="1" x14ac:dyDescent="0.2">
      <c r="A39" s="47" t="s">
        <v>51</v>
      </c>
      <c r="B39" s="26" t="s">
        <v>56</v>
      </c>
      <c r="C39" s="10">
        <v>2</v>
      </c>
      <c r="D39" s="10">
        <v>19.579999999999998</v>
      </c>
      <c r="E39" s="41">
        <v>1218.8900000000001</v>
      </c>
    </row>
    <row r="40" spans="1:5" ht="17.45" customHeight="1" x14ac:dyDescent="0.2">
      <c r="A40" s="48"/>
      <c r="B40" s="18" t="s">
        <v>55</v>
      </c>
      <c r="C40" s="19">
        <v>585</v>
      </c>
      <c r="D40" s="19">
        <v>6784.65</v>
      </c>
      <c r="E40" s="20">
        <v>299729.39</v>
      </c>
    </row>
    <row r="41" spans="1:5" ht="17.45" customHeight="1" x14ac:dyDescent="0.2">
      <c r="A41" s="48"/>
      <c r="B41" s="18" t="s">
        <v>57</v>
      </c>
      <c r="C41" s="19">
        <v>26</v>
      </c>
      <c r="D41" s="19">
        <v>283.25</v>
      </c>
      <c r="E41" s="20">
        <v>12194.56</v>
      </c>
    </row>
    <row r="42" spans="1:5" ht="17.45" customHeight="1" x14ac:dyDescent="0.2">
      <c r="A42" s="48"/>
      <c r="B42" s="18" t="s">
        <v>53</v>
      </c>
      <c r="C42" s="19">
        <v>1074</v>
      </c>
      <c r="D42" s="19">
        <v>33674.36</v>
      </c>
      <c r="E42" s="20">
        <v>940303.21</v>
      </c>
    </row>
    <row r="43" spans="1:5" ht="17.45" customHeight="1" x14ac:dyDescent="0.2">
      <c r="A43" s="48"/>
      <c r="B43" s="18" t="s">
        <v>52</v>
      </c>
      <c r="C43" s="19">
        <v>1339</v>
      </c>
      <c r="D43" s="19">
        <v>21462.79</v>
      </c>
      <c r="E43" s="20">
        <v>759225.01</v>
      </c>
    </row>
    <row r="44" spans="1:5" ht="17.45" customHeight="1" x14ac:dyDescent="0.2">
      <c r="A44" s="49"/>
      <c r="B44" s="30" t="s">
        <v>54</v>
      </c>
      <c r="C44" s="17">
        <v>2</v>
      </c>
      <c r="D44" s="17">
        <v>4.4800000000000004</v>
      </c>
      <c r="E44" s="38">
        <v>400.6</v>
      </c>
    </row>
    <row r="45" spans="1:5" ht="17.45" customHeight="1" x14ac:dyDescent="0.3">
      <c r="A45" s="50" t="s">
        <v>11</v>
      </c>
      <c r="B45" s="51"/>
      <c r="C45" s="14">
        <f>SUM(C39:C44)</f>
        <v>3028</v>
      </c>
      <c r="D45" s="14">
        <f>SUM(D39:D44)</f>
        <v>62229.11</v>
      </c>
      <c r="E45" s="40">
        <f>SUM(E39:E44)</f>
        <v>2013071.6600000001</v>
      </c>
    </row>
    <row r="46" spans="1:5" ht="17.45" customHeight="1" x14ac:dyDescent="0.2">
      <c r="A46" s="47" t="s">
        <v>58</v>
      </c>
      <c r="B46" s="26" t="s">
        <v>61</v>
      </c>
      <c r="C46" s="10">
        <v>80</v>
      </c>
      <c r="D46" s="10">
        <v>295.06</v>
      </c>
      <c r="E46" s="41">
        <v>23717.43</v>
      </c>
    </row>
    <row r="47" spans="1:5" ht="17.45" customHeight="1" x14ac:dyDescent="0.2">
      <c r="A47" s="48"/>
      <c r="B47" s="18" t="s">
        <v>65</v>
      </c>
      <c r="C47" s="19">
        <v>6</v>
      </c>
      <c r="D47" s="19">
        <v>47.54</v>
      </c>
      <c r="E47" s="20">
        <v>2558.0500000000002</v>
      </c>
    </row>
    <row r="48" spans="1:5" ht="17.45" customHeight="1" x14ac:dyDescent="0.2">
      <c r="A48" s="48"/>
      <c r="B48" s="18" t="s">
        <v>64</v>
      </c>
      <c r="C48" s="19">
        <v>6</v>
      </c>
      <c r="D48" s="19">
        <v>52.69</v>
      </c>
      <c r="E48" s="20">
        <v>2292.9499999999998</v>
      </c>
    </row>
    <row r="49" spans="1:5" ht="17.45" customHeight="1" x14ac:dyDescent="0.2">
      <c r="A49" s="48"/>
      <c r="B49" s="18" t="s">
        <v>62</v>
      </c>
      <c r="C49" s="19">
        <v>9</v>
      </c>
      <c r="D49" s="19">
        <v>15.85</v>
      </c>
      <c r="E49" s="20">
        <v>1500.98</v>
      </c>
    </row>
    <row r="50" spans="1:5" ht="17.45" customHeight="1" x14ac:dyDescent="0.2">
      <c r="A50" s="48"/>
      <c r="B50" s="18" t="s">
        <v>60</v>
      </c>
      <c r="C50" s="19">
        <v>24</v>
      </c>
      <c r="D50" s="19">
        <v>708.66</v>
      </c>
      <c r="E50" s="20">
        <v>19833.09</v>
      </c>
    </row>
    <row r="51" spans="1:5" ht="17.45" customHeight="1" x14ac:dyDescent="0.2">
      <c r="A51" s="48"/>
      <c r="B51" s="18" t="s">
        <v>182</v>
      </c>
      <c r="C51" s="19">
        <v>1</v>
      </c>
      <c r="D51" s="19">
        <v>53.92</v>
      </c>
      <c r="E51" s="20">
        <v>1529.3</v>
      </c>
    </row>
    <row r="52" spans="1:5" ht="17.45" customHeight="1" x14ac:dyDescent="0.2">
      <c r="A52" s="48"/>
      <c r="B52" s="18" t="s">
        <v>59</v>
      </c>
      <c r="C52" s="19">
        <v>535</v>
      </c>
      <c r="D52" s="19">
        <v>8626.52</v>
      </c>
      <c r="E52" s="20">
        <v>297243.13</v>
      </c>
    </row>
    <row r="53" spans="1:5" ht="17.45" customHeight="1" x14ac:dyDescent="0.2">
      <c r="A53" s="48"/>
      <c r="B53" s="30" t="s">
        <v>63</v>
      </c>
      <c r="C53" s="17">
        <v>92</v>
      </c>
      <c r="D53" s="17">
        <v>423.97</v>
      </c>
      <c r="E53" s="38">
        <v>30472.48</v>
      </c>
    </row>
    <row r="54" spans="1:5" ht="17.45" customHeight="1" x14ac:dyDescent="0.3">
      <c r="A54" s="50" t="s">
        <v>11</v>
      </c>
      <c r="B54" s="51"/>
      <c r="C54" s="14">
        <f>SUM(C46:C53)</f>
        <v>753</v>
      </c>
      <c r="D54" s="14">
        <f>SUM(D46:D53)</f>
        <v>10224.209999999999</v>
      </c>
      <c r="E54" s="40">
        <f>SUM(E46:E53)</f>
        <v>379147.41</v>
      </c>
    </row>
    <row r="55" spans="1:5" ht="17.45" customHeight="1" x14ac:dyDescent="0.2">
      <c r="A55" s="47" t="s">
        <v>66</v>
      </c>
      <c r="B55" s="26" t="s">
        <v>67</v>
      </c>
      <c r="C55" s="10">
        <v>6</v>
      </c>
      <c r="D55" s="10">
        <v>27.11</v>
      </c>
      <c r="E55" s="41">
        <v>2097.0700000000002</v>
      </c>
    </row>
    <row r="56" spans="1:5" ht="17.45" customHeight="1" x14ac:dyDescent="0.2">
      <c r="A56" s="48"/>
      <c r="B56" s="18" t="s">
        <v>72</v>
      </c>
      <c r="C56" s="19">
        <v>7</v>
      </c>
      <c r="D56" s="19">
        <v>57.34</v>
      </c>
      <c r="E56" s="20">
        <v>3698.32</v>
      </c>
    </row>
    <row r="57" spans="1:5" ht="17.45" customHeight="1" x14ac:dyDescent="0.2">
      <c r="A57" s="48"/>
      <c r="B57" s="18" t="s">
        <v>75</v>
      </c>
      <c r="C57" s="19">
        <v>7</v>
      </c>
      <c r="D57" s="19">
        <v>259.26</v>
      </c>
      <c r="E57" s="20">
        <v>6152.23</v>
      </c>
    </row>
    <row r="58" spans="1:5" ht="17.45" customHeight="1" x14ac:dyDescent="0.2">
      <c r="A58" s="48"/>
      <c r="B58" s="18" t="s">
        <v>74</v>
      </c>
      <c r="C58" s="19">
        <v>15</v>
      </c>
      <c r="D58" s="19">
        <v>116.07</v>
      </c>
      <c r="E58" s="20">
        <v>6435.87</v>
      </c>
    </row>
    <row r="59" spans="1:5" ht="17.45" customHeight="1" x14ac:dyDescent="0.2">
      <c r="A59" s="48"/>
      <c r="B59" s="18" t="s">
        <v>73</v>
      </c>
      <c r="C59" s="19">
        <v>1</v>
      </c>
      <c r="D59" s="19">
        <v>0.28000000000000003</v>
      </c>
      <c r="E59" s="20">
        <v>27.48</v>
      </c>
    </row>
    <row r="60" spans="1:5" ht="17.45" customHeight="1" x14ac:dyDescent="0.2">
      <c r="A60" s="48"/>
      <c r="B60" s="18" t="s">
        <v>71</v>
      </c>
      <c r="C60" s="19">
        <v>2</v>
      </c>
      <c r="D60" s="19">
        <v>13.54</v>
      </c>
      <c r="E60" s="20">
        <v>1108.6500000000001</v>
      </c>
    </row>
    <row r="61" spans="1:5" ht="17.45" customHeight="1" x14ac:dyDescent="0.2">
      <c r="A61" s="48"/>
      <c r="B61" s="18" t="s">
        <v>70</v>
      </c>
      <c r="C61" s="19">
        <v>44</v>
      </c>
      <c r="D61" s="19">
        <v>381.63</v>
      </c>
      <c r="E61" s="20">
        <v>20766.919999999998</v>
      </c>
    </row>
    <row r="62" spans="1:5" ht="17.45" customHeight="1" x14ac:dyDescent="0.2">
      <c r="A62" s="48"/>
      <c r="B62" s="18" t="s">
        <v>183</v>
      </c>
      <c r="C62" s="19">
        <v>1</v>
      </c>
      <c r="D62" s="19">
        <v>0.77</v>
      </c>
      <c r="E62" s="20">
        <v>75.58</v>
      </c>
    </row>
    <row r="63" spans="1:5" ht="17.45" customHeight="1" x14ac:dyDescent="0.2">
      <c r="A63" s="48"/>
      <c r="B63" s="18" t="s">
        <v>68</v>
      </c>
      <c r="C63" s="19">
        <v>289</v>
      </c>
      <c r="D63" s="19">
        <v>3180.56</v>
      </c>
      <c r="E63" s="20">
        <v>159431.39000000001</v>
      </c>
    </row>
    <row r="64" spans="1:5" ht="17.45" customHeight="1" x14ac:dyDescent="0.2">
      <c r="A64" s="49"/>
      <c r="B64" s="30" t="s">
        <v>69</v>
      </c>
      <c r="C64" s="17">
        <v>19</v>
      </c>
      <c r="D64" s="17">
        <v>187.2</v>
      </c>
      <c r="E64" s="38">
        <v>8999.76</v>
      </c>
    </row>
    <row r="65" spans="1:5" ht="17.45" customHeight="1" x14ac:dyDescent="0.3">
      <c r="A65" s="61" t="s">
        <v>11</v>
      </c>
      <c r="B65" s="51"/>
      <c r="C65" s="14">
        <f>SUM(C55:C64)</f>
        <v>391</v>
      </c>
      <c r="D65" s="14">
        <f>SUM(D55:D64)</f>
        <v>4223.76</v>
      </c>
      <c r="E65" s="40">
        <f>SUM(E55:E64)</f>
        <v>208793.27000000002</v>
      </c>
    </row>
    <row r="66" spans="1:5" ht="17.45" customHeight="1" x14ac:dyDescent="0.3">
      <c r="A66" s="61" t="s">
        <v>26</v>
      </c>
      <c r="B66" s="51"/>
      <c r="C66" s="21">
        <f>C65+C54+C45+C38+C28+C25+C17</f>
        <v>5646</v>
      </c>
      <c r="D66" s="21">
        <f>D65+D54+D45+D38+D28+D25+D17</f>
        <v>82334.16</v>
      </c>
      <c r="E66" s="42">
        <f>E65+E54+E45+E38+E28+E25+E17</f>
        <v>3004212.6599999997</v>
      </c>
    </row>
    <row r="67" spans="1:5" ht="17.45" customHeight="1" x14ac:dyDescent="0.2">
      <c r="A67"/>
      <c r="B67"/>
      <c r="C67"/>
      <c r="D67"/>
      <c r="E67"/>
    </row>
    <row r="68" spans="1:5" ht="9.6" customHeight="1" x14ac:dyDescent="0.2">
      <c r="A68" s="27" t="s">
        <v>0</v>
      </c>
      <c r="B68"/>
      <c r="C68"/>
      <c r="D68"/>
      <c r="E68"/>
    </row>
    <row r="69" spans="1:5" ht="9.6" customHeight="1" x14ac:dyDescent="0.2">
      <c r="A69"/>
      <c r="B69"/>
      <c r="C69"/>
      <c r="D69"/>
      <c r="E69"/>
    </row>
    <row r="70" spans="1:5" ht="9.6" customHeight="1" x14ac:dyDescent="0.2">
      <c r="A70" s="28"/>
      <c r="B70"/>
      <c r="C70"/>
      <c r="D70"/>
      <c r="E70"/>
    </row>
    <row r="71" spans="1:5" ht="17.45" customHeight="1" x14ac:dyDescent="0.2">
      <c r="A71"/>
      <c r="B71"/>
      <c r="C71"/>
      <c r="D71"/>
      <c r="E71"/>
    </row>
    <row r="72" spans="1:5" ht="17.45" customHeight="1" x14ac:dyDescent="0.2">
      <c r="A72"/>
      <c r="B72"/>
      <c r="C72"/>
      <c r="D72"/>
      <c r="E72"/>
    </row>
    <row r="73" spans="1:5" ht="17.45" customHeight="1" x14ac:dyDescent="0.2">
      <c r="A73"/>
      <c r="B73"/>
      <c r="C73"/>
      <c r="D73"/>
      <c r="E73"/>
    </row>
    <row r="74" spans="1:5" ht="17.45" customHeight="1" x14ac:dyDescent="0.2">
      <c r="A74"/>
      <c r="B74"/>
      <c r="C74"/>
      <c r="D74"/>
      <c r="E74"/>
    </row>
    <row r="75" spans="1:5" ht="17.45" customHeight="1" x14ac:dyDescent="0.2">
      <c r="A75"/>
      <c r="B75"/>
      <c r="C75"/>
      <c r="D75"/>
      <c r="E75"/>
    </row>
    <row r="76" spans="1:5" ht="17.45" customHeight="1" x14ac:dyDescent="0.2">
      <c r="A76"/>
      <c r="B76"/>
      <c r="C76"/>
      <c r="D76"/>
      <c r="E76"/>
    </row>
  </sheetData>
  <mergeCells count="20">
    <mergeCell ref="A28:B28"/>
    <mergeCell ref="E7:E8"/>
    <mergeCell ref="A7:A8"/>
    <mergeCell ref="B7:B8"/>
    <mergeCell ref="C7:C8"/>
    <mergeCell ref="D7:D8"/>
    <mergeCell ref="A9:A16"/>
    <mergeCell ref="A17:B17"/>
    <mergeCell ref="A18:A24"/>
    <mergeCell ref="A25:B25"/>
    <mergeCell ref="A26:A27"/>
    <mergeCell ref="A54:B54"/>
    <mergeCell ref="A55:A64"/>
    <mergeCell ref="A65:B65"/>
    <mergeCell ref="A66:B66"/>
    <mergeCell ref="A29:A37"/>
    <mergeCell ref="A38:B38"/>
    <mergeCell ref="A39:A44"/>
    <mergeCell ref="A45:B45"/>
    <mergeCell ref="A46:A53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zoomScaleNormal="100" workbookViewId="0">
      <selection activeCell="C14" sqref="C14"/>
    </sheetView>
  </sheetViews>
  <sheetFormatPr defaultColWidth="8.85546875" defaultRowHeight="17.45" customHeight="1" x14ac:dyDescent="0.2"/>
  <cols>
    <col min="1" max="1" width="27.7109375" style="8" customWidth="1"/>
    <col min="2" max="2" width="20.28515625" style="8" bestFit="1" customWidth="1"/>
    <col min="3" max="3" width="16" style="8" customWidth="1"/>
    <col min="4" max="4" width="13.5703125" style="8" customWidth="1"/>
    <col min="5" max="5" width="12.5703125" style="8" customWidth="1"/>
    <col min="6" max="6" width="14" style="8" customWidth="1"/>
    <col min="7" max="16384" width="8.85546875" style="8"/>
  </cols>
  <sheetData>
    <row r="1" spans="1:6" ht="17.45" customHeight="1" x14ac:dyDescent="0.3">
      <c r="A1" s="4" t="s">
        <v>185</v>
      </c>
      <c r="B1" s="5"/>
      <c r="C1" s="5"/>
      <c r="D1" s="6"/>
      <c r="E1" s="7"/>
    </row>
    <row r="2" spans="1:6" ht="17.45" customHeight="1" x14ac:dyDescent="0.2">
      <c r="A2" s="4" t="s">
        <v>172</v>
      </c>
      <c r="B2" s="9"/>
      <c r="C2" s="9"/>
      <c r="D2" s="9"/>
      <c r="E2" s="9"/>
      <c r="F2" s="9"/>
    </row>
    <row r="3" spans="1:6" ht="17.45" customHeight="1" x14ac:dyDescent="0.2">
      <c r="A3" s="4" t="s">
        <v>158</v>
      </c>
      <c r="B3" s="9"/>
      <c r="C3" s="9"/>
      <c r="D3" s="9"/>
      <c r="E3" s="9"/>
      <c r="F3" s="9"/>
    </row>
    <row r="4" spans="1:6" ht="17.45" customHeight="1" thickBot="1" x14ac:dyDescent="0.35">
      <c r="A4" s="1"/>
      <c r="B4" s="1"/>
      <c r="C4" s="1"/>
      <c r="D4" s="1"/>
      <c r="E4" s="1"/>
      <c r="F4" s="9"/>
    </row>
    <row r="5" spans="1:6" ht="17.45" customHeight="1" thickTop="1" thickBot="1" x14ac:dyDescent="0.35">
      <c r="A5" s="2" t="s">
        <v>3</v>
      </c>
      <c r="B5" s="1"/>
      <c r="C5" s="2"/>
      <c r="D5" s="2"/>
      <c r="E5" s="3"/>
      <c r="F5" s="9"/>
    </row>
    <row r="6" spans="1:6" ht="17.45" customHeight="1" thickTop="1" thickBot="1" x14ac:dyDescent="0.35">
      <c r="A6" s="1"/>
      <c r="B6" s="1"/>
      <c r="C6" s="1"/>
      <c r="D6" s="1"/>
      <c r="E6" s="1"/>
    </row>
    <row r="7" spans="1:6" ht="17.45" customHeight="1" thickTop="1" x14ac:dyDescent="0.2">
      <c r="A7" s="54" t="s">
        <v>6</v>
      </c>
      <c r="B7" s="54" t="s">
        <v>7</v>
      </c>
      <c r="C7" s="56" t="s">
        <v>186</v>
      </c>
      <c r="D7" s="58" t="s">
        <v>187</v>
      </c>
      <c r="E7" s="52" t="s">
        <v>192</v>
      </c>
    </row>
    <row r="8" spans="1:6" ht="17.45" customHeight="1" x14ac:dyDescent="0.2">
      <c r="A8" s="55"/>
      <c r="B8" s="55"/>
      <c r="C8" s="57"/>
      <c r="D8" s="59"/>
      <c r="E8" s="53"/>
    </row>
    <row r="9" spans="1:6" ht="17.45" customHeight="1" x14ac:dyDescent="0.2">
      <c r="A9" s="47" t="s">
        <v>76</v>
      </c>
      <c r="B9" s="26" t="s">
        <v>80</v>
      </c>
      <c r="C9" s="10">
        <v>34</v>
      </c>
      <c r="D9" s="10">
        <v>948.02</v>
      </c>
      <c r="E9" s="11">
        <v>28420.63</v>
      </c>
    </row>
    <row r="10" spans="1:6" ht="17.45" customHeight="1" x14ac:dyDescent="0.2">
      <c r="A10" s="48"/>
      <c r="B10" s="18" t="s">
        <v>184</v>
      </c>
      <c r="C10" s="19">
        <v>1</v>
      </c>
      <c r="D10" s="19">
        <v>150</v>
      </c>
      <c r="E10" s="20">
        <v>2409.7600000000002</v>
      </c>
    </row>
    <row r="11" spans="1:6" ht="17.45" customHeight="1" x14ac:dyDescent="0.2">
      <c r="A11" s="48"/>
      <c r="B11" s="18" t="s">
        <v>83</v>
      </c>
      <c r="C11" s="19">
        <v>2</v>
      </c>
      <c r="D11" s="19">
        <v>58.59</v>
      </c>
      <c r="E11" s="20">
        <v>2373.7199999999998</v>
      </c>
    </row>
    <row r="12" spans="1:6" ht="17.45" customHeight="1" x14ac:dyDescent="0.2">
      <c r="A12" s="48"/>
      <c r="B12" s="18" t="s">
        <v>82</v>
      </c>
      <c r="C12" s="19">
        <v>5</v>
      </c>
      <c r="D12" s="19">
        <v>46.02</v>
      </c>
      <c r="E12" s="20">
        <v>3425.56</v>
      </c>
    </row>
    <row r="13" spans="1:6" ht="17.45" customHeight="1" x14ac:dyDescent="0.2">
      <c r="A13" s="48"/>
      <c r="B13" s="18" t="s">
        <v>79</v>
      </c>
      <c r="C13" s="19">
        <v>164</v>
      </c>
      <c r="D13" s="19">
        <v>6390.67</v>
      </c>
      <c r="E13" s="20">
        <v>179232.03</v>
      </c>
    </row>
    <row r="14" spans="1:6" ht="17.45" customHeight="1" x14ac:dyDescent="0.2">
      <c r="A14" s="48"/>
      <c r="B14" s="18" t="s">
        <v>77</v>
      </c>
      <c r="C14" s="19">
        <v>4</v>
      </c>
      <c r="D14" s="19">
        <v>155.58000000000001</v>
      </c>
      <c r="E14" s="20">
        <v>5088.09</v>
      </c>
    </row>
    <row r="15" spans="1:6" ht="17.45" customHeight="1" x14ac:dyDescent="0.2">
      <c r="A15" s="48"/>
      <c r="B15" s="18" t="s">
        <v>170</v>
      </c>
      <c r="C15" s="19">
        <v>1</v>
      </c>
      <c r="D15" s="19">
        <v>1.06</v>
      </c>
      <c r="E15" s="20">
        <v>104.04</v>
      </c>
    </row>
    <row r="16" spans="1:6" ht="17.45" customHeight="1" x14ac:dyDescent="0.2">
      <c r="A16" s="48"/>
      <c r="B16" s="18" t="s">
        <v>78</v>
      </c>
      <c r="C16" s="19">
        <v>1</v>
      </c>
      <c r="D16" s="19">
        <v>3.97</v>
      </c>
      <c r="E16" s="20">
        <v>364.02</v>
      </c>
    </row>
    <row r="17" spans="1:5" ht="17.45" customHeight="1" x14ac:dyDescent="0.2">
      <c r="A17" s="48"/>
      <c r="B17" s="18" t="s">
        <v>81</v>
      </c>
      <c r="C17" s="19">
        <v>1</v>
      </c>
      <c r="D17" s="19">
        <v>150</v>
      </c>
      <c r="E17" s="20">
        <v>2835.02</v>
      </c>
    </row>
    <row r="18" spans="1:5" ht="17.45" customHeight="1" x14ac:dyDescent="0.3">
      <c r="A18" s="61" t="s">
        <v>26</v>
      </c>
      <c r="B18" s="51"/>
      <c r="C18" s="21">
        <f>SUM(C9:C17)</f>
        <v>213</v>
      </c>
      <c r="D18" s="21">
        <f>SUM(D9:D17)</f>
        <v>7903.9100000000008</v>
      </c>
      <c r="E18" s="22">
        <f>SUM(E9:E17)</f>
        <v>224252.87</v>
      </c>
    </row>
    <row r="19" spans="1:5" ht="17.45" customHeight="1" x14ac:dyDescent="0.2">
      <c r="A19"/>
      <c r="B19"/>
      <c r="C19"/>
      <c r="D19"/>
      <c r="E19"/>
    </row>
    <row r="20" spans="1:5" ht="9" customHeight="1" x14ac:dyDescent="0.2">
      <c r="A20" s="27" t="s">
        <v>0</v>
      </c>
      <c r="B20"/>
      <c r="C20"/>
      <c r="D20"/>
      <c r="E20"/>
    </row>
    <row r="21" spans="1:5" ht="9" customHeight="1" x14ac:dyDescent="0.2">
      <c r="A21"/>
      <c r="B21"/>
      <c r="C21"/>
      <c r="D21"/>
      <c r="E21"/>
    </row>
    <row r="22" spans="1:5" ht="9" customHeight="1" x14ac:dyDescent="0.2">
      <c r="A22" s="28"/>
      <c r="B22"/>
      <c r="C22"/>
      <c r="D22"/>
      <c r="E22"/>
    </row>
  </sheetData>
  <mergeCells count="7">
    <mergeCell ref="A18:B18"/>
    <mergeCell ref="E7:E8"/>
    <mergeCell ref="A7:A8"/>
    <mergeCell ref="B7:B8"/>
    <mergeCell ref="C7:C8"/>
    <mergeCell ref="D7:D8"/>
    <mergeCell ref="A9:A17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zoomScale="90" zoomScaleNormal="90" workbookViewId="0">
      <selection activeCell="J18" sqref="J18"/>
    </sheetView>
  </sheetViews>
  <sheetFormatPr defaultColWidth="8.85546875" defaultRowHeight="17.45" customHeight="1" x14ac:dyDescent="0.2"/>
  <cols>
    <col min="1" max="1" width="20.5703125" style="8" customWidth="1"/>
    <col min="2" max="2" width="25.7109375" style="8" bestFit="1" customWidth="1"/>
    <col min="3" max="3" width="19.5703125" style="8" customWidth="1"/>
    <col min="4" max="5" width="15" style="8" customWidth="1"/>
    <col min="6" max="16384" width="8.85546875" style="8"/>
  </cols>
  <sheetData>
    <row r="1" spans="1:5" ht="17.45" customHeight="1" x14ac:dyDescent="0.3">
      <c r="A1" s="4" t="s">
        <v>185</v>
      </c>
      <c r="B1" s="5"/>
      <c r="C1" s="5"/>
      <c r="D1" s="6"/>
      <c r="E1" s="7"/>
    </row>
    <row r="2" spans="1:5" ht="17.45" customHeight="1" x14ac:dyDescent="0.2">
      <c r="A2" s="4" t="s">
        <v>172</v>
      </c>
      <c r="B2" s="9"/>
      <c r="C2" s="9"/>
      <c r="D2" s="9"/>
      <c r="E2" s="9"/>
    </row>
    <row r="3" spans="1:5" ht="17.45" customHeight="1" x14ac:dyDescent="0.2">
      <c r="A3" s="4" t="s">
        <v>158</v>
      </c>
      <c r="B3" s="9"/>
      <c r="C3" s="9"/>
      <c r="D3" s="9"/>
      <c r="E3" s="9"/>
    </row>
    <row r="4" spans="1:5" ht="17.45" customHeight="1" thickBot="1" x14ac:dyDescent="0.35">
      <c r="A4" s="1"/>
      <c r="B4" s="1"/>
      <c r="C4" s="1"/>
      <c r="D4" s="1"/>
      <c r="E4" s="1"/>
    </row>
    <row r="5" spans="1:5" ht="17.45" customHeight="1" thickTop="1" thickBot="1" x14ac:dyDescent="0.35">
      <c r="A5" s="2" t="s">
        <v>4</v>
      </c>
      <c r="B5" s="1"/>
      <c r="C5" s="2"/>
      <c r="D5" s="2"/>
      <c r="E5" s="3"/>
    </row>
    <row r="6" spans="1:5" ht="17.45" customHeight="1" thickTop="1" thickBot="1" x14ac:dyDescent="0.35">
      <c r="A6" s="1"/>
      <c r="B6" s="1"/>
      <c r="C6" s="1"/>
      <c r="D6" s="1"/>
      <c r="E6" s="1"/>
    </row>
    <row r="7" spans="1:5" ht="17.45" customHeight="1" thickTop="1" x14ac:dyDescent="0.2">
      <c r="A7" s="54" t="s">
        <v>6</v>
      </c>
      <c r="B7" s="54" t="s">
        <v>7</v>
      </c>
      <c r="C7" s="56" t="s">
        <v>186</v>
      </c>
      <c r="D7" s="58" t="s">
        <v>187</v>
      </c>
      <c r="E7" s="52" t="s">
        <v>193</v>
      </c>
    </row>
    <row r="8" spans="1:5" ht="17.45" customHeight="1" x14ac:dyDescent="0.2">
      <c r="A8" s="55"/>
      <c r="B8" s="55"/>
      <c r="C8" s="57"/>
      <c r="D8" s="59"/>
      <c r="E8" s="53"/>
    </row>
    <row r="9" spans="1:5" ht="17.45" customHeight="1" x14ac:dyDescent="0.2">
      <c r="A9" s="47" t="s">
        <v>84</v>
      </c>
      <c r="B9" s="45" t="s">
        <v>87</v>
      </c>
      <c r="C9" s="10">
        <v>608</v>
      </c>
      <c r="D9" s="10">
        <v>23779.49</v>
      </c>
      <c r="E9" s="41">
        <v>672177.94</v>
      </c>
    </row>
    <row r="10" spans="1:5" ht="17.45" customHeight="1" x14ac:dyDescent="0.2">
      <c r="A10" s="48"/>
      <c r="B10" s="18" t="s">
        <v>88</v>
      </c>
      <c r="C10" s="19">
        <v>657</v>
      </c>
      <c r="D10" s="19">
        <v>32114.51</v>
      </c>
      <c r="E10" s="20">
        <v>848797.42</v>
      </c>
    </row>
    <row r="11" spans="1:5" ht="17.45" customHeight="1" x14ac:dyDescent="0.2">
      <c r="A11" s="48"/>
      <c r="B11" s="18" t="s">
        <v>86</v>
      </c>
      <c r="C11" s="19">
        <v>404</v>
      </c>
      <c r="D11" s="19">
        <v>18718.150000000001</v>
      </c>
      <c r="E11" s="20">
        <v>492433.13</v>
      </c>
    </row>
    <row r="12" spans="1:5" ht="17.45" customHeight="1" x14ac:dyDescent="0.2">
      <c r="A12" s="48"/>
      <c r="B12" s="18" t="s">
        <v>85</v>
      </c>
      <c r="C12" s="19">
        <v>533</v>
      </c>
      <c r="D12" s="19">
        <v>37247.81</v>
      </c>
      <c r="E12" s="20">
        <v>862534.4</v>
      </c>
    </row>
    <row r="13" spans="1:5" ht="17.45" customHeight="1" x14ac:dyDescent="0.2">
      <c r="A13" s="49"/>
      <c r="B13" s="46" t="s">
        <v>89</v>
      </c>
      <c r="C13" s="17">
        <v>78</v>
      </c>
      <c r="D13" s="17">
        <v>4144.54</v>
      </c>
      <c r="E13" s="38">
        <v>107001.78</v>
      </c>
    </row>
    <row r="14" spans="1:5" ht="17.45" customHeight="1" x14ac:dyDescent="0.3">
      <c r="A14" s="61" t="s">
        <v>11</v>
      </c>
      <c r="B14" s="51"/>
      <c r="C14" s="14">
        <f>SUM(C9:C13)</f>
        <v>2280</v>
      </c>
      <c r="D14" s="14">
        <f>SUM(D9:D13)</f>
        <v>116004.49999999999</v>
      </c>
      <c r="E14" s="40">
        <f>SUM(E9:E13)</f>
        <v>2982944.6699999995</v>
      </c>
    </row>
    <row r="15" spans="1:5" ht="17.45" customHeight="1" x14ac:dyDescent="0.2">
      <c r="A15" s="47" t="s">
        <v>90</v>
      </c>
      <c r="B15" s="45" t="s">
        <v>94</v>
      </c>
      <c r="C15" s="10">
        <v>152</v>
      </c>
      <c r="D15" s="10">
        <v>5890.02</v>
      </c>
      <c r="E15" s="41">
        <v>144454.79999999999</v>
      </c>
    </row>
    <row r="16" spans="1:5" ht="17.45" customHeight="1" x14ac:dyDescent="0.2">
      <c r="A16" s="48"/>
      <c r="B16" s="18" t="s">
        <v>102</v>
      </c>
      <c r="C16" s="19">
        <v>1407</v>
      </c>
      <c r="D16" s="19">
        <v>46566.13</v>
      </c>
      <c r="E16" s="20">
        <v>1377876.22</v>
      </c>
    </row>
    <row r="17" spans="1:5" ht="17.45" customHeight="1" x14ac:dyDescent="0.2">
      <c r="A17" s="48"/>
      <c r="B17" s="18" t="s">
        <v>101</v>
      </c>
      <c r="C17" s="19">
        <v>239</v>
      </c>
      <c r="D17" s="19">
        <v>14193.62</v>
      </c>
      <c r="E17" s="20">
        <v>336557.48</v>
      </c>
    </row>
    <row r="18" spans="1:5" ht="17.45" customHeight="1" x14ac:dyDescent="0.2">
      <c r="A18" s="48"/>
      <c r="B18" s="18" t="s">
        <v>100</v>
      </c>
      <c r="C18" s="19">
        <v>1321</v>
      </c>
      <c r="D18" s="19">
        <v>37255.660000000003</v>
      </c>
      <c r="E18" s="20">
        <v>1176947.6299999999</v>
      </c>
    </row>
    <row r="19" spans="1:5" ht="17.45" customHeight="1" x14ac:dyDescent="0.2">
      <c r="A19" s="48"/>
      <c r="B19" s="18" t="s">
        <v>99</v>
      </c>
      <c r="C19" s="19">
        <v>447</v>
      </c>
      <c r="D19" s="19">
        <v>32272.79</v>
      </c>
      <c r="E19" s="20">
        <v>737736.01</v>
      </c>
    </row>
    <row r="20" spans="1:5" ht="17.45" customHeight="1" x14ac:dyDescent="0.2">
      <c r="A20" s="48"/>
      <c r="B20" s="18" t="s">
        <v>98</v>
      </c>
      <c r="C20" s="19">
        <v>527</v>
      </c>
      <c r="D20" s="19">
        <v>27575.25</v>
      </c>
      <c r="E20" s="20">
        <v>708123.85</v>
      </c>
    </row>
    <row r="21" spans="1:5" ht="17.45" customHeight="1" x14ac:dyDescent="0.2">
      <c r="A21" s="48"/>
      <c r="B21" s="18" t="s">
        <v>97</v>
      </c>
      <c r="C21" s="19">
        <v>287</v>
      </c>
      <c r="D21" s="19">
        <v>6659.2</v>
      </c>
      <c r="E21" s="20">
        <v>218297.03</v>
      </c>
    </row>
    <row r="22" spans="1:5" ht="17.45" customHeight="1" x14ac:dyDescent="0.2">
      <c r="A22" s="48"/>
      <c r="B22" s="18" t="s">
        <v>95</v>
      </c>
      <c r="C22" s="19">
        <v>883</v>
      </c>
      <c r="D22" s="19">
        <v>46775.16</v>
      </c>
      <c r="E22" s="20">
        <v>1168126.21</v>
      </c>
    </row>
    <row r="23" spans="1:5" ht="17.45" customHeight="1" x14ac:dyDescent="0.2">
      <c r="A23" s="48"/>
      <c r="B23" s="18" t="s">
        <v>103</v>
      </c>
      <c r="C23" s="19">
        <v>354</v>
      </c>
      <c r="D23" s="19">
        <v>10432.11</v>
      </c>
      <c r="E23" s="20">
        <v>306894.63</v>
      </c>
    </row>
    <row r="24" spans="1:5" ht="17.45" customHeight="1" x14ac:dyDescent="0.2">
      <c r="A24" s="48"/>
      <c r="B24" s="18" t="s">
        <v>93</v>
      </c>
      <c r="C24" s="19">
        <v>203</v>
      </c>
      <c r="D24" s="19">
        <v>8323.74</v>
      </c>
      <c r="E24" s="20">
        <v>218544.28</v>
      </c>
    </row>
    <row r="25" spans="1:5" ht="17.45" customHeight="1" x14ac:dyDescent="0.2">
      <c r="A25" s="48"/>
      <c r="B25" s="18" t="s">
        <v>92</v>
      </c>
      <c r="C25" s="19">
        <v>266</v>
      </c>
      <c r="D25" s="19">
        <v>13742.42</v>
      </c>
      <c r="E25" s="20">
        <v>346920.85</v>
      </c>
    </row>
    <row r="26" spans="1:5" ht="17.45" customHeight="1" x14ac:dyDescent="0.2">
      <c r="A26" s="48"/>
      <c r="B26" s="18" t="s">
        <v>91</v>
      </c>
      <c r="C26" s="19">
        <v>358</v>
      </c>
      <c r="D26" s="19">
        <v>18772.09</v>
      </c>
      <c r="E26" s="20">
        <v>473559.22</v>
      </c>
    </row>
    <row r="27" spans="1:5" ht="17.45" customHeight="1" x14ac:dyDescent="0.2">
      <c r="A27" s="49"/>
      <c r="B27" s="46" t="s">
        <v>96</v>
      </c>
      <c r="C27" s="17">
        <v>254</v>
      </c>
      <c r="D27" s="17">
        <v>20133.36</v>
      </c>
      <c r="E27" s="38">
        <v>451647.43</v>
      </c>
    </row>
    <row r="28" spans="1:5" ht="17.45" customHeight="1" x14ac:dyDescent="0.3">
      <c r="A28" s="61" t="s">
        <v>11</v>
      </c>
      <c r="B28" s="51"/>
      <c r="C28" s="14">
        <f>SUM(C15:C27)</f>
        <v>6698</v>
      </c>
      <c r="D28" s="14">
        <f>SUM(D15:D27)</f>
        <v>288591.55</v>
      </c>
      <c r="E28" s="40">
        <f>SUM(E15:E27)</f>
        <v>7665685.6399999987</v>
      </c>
    </row>
    <row r="29" spans="1:5" ht="17.45" customHeight="1" x14ac:dyDescent="0.2">
      <c r="A29" s="47" t="s">
        <v>104</v>
      </c>
      <c r="B29" s="45" t="s">
        <v>111</v>
      </c>
      <c r="C29" s="10">
        <v>193</v>
      </c>
      <c r="D29" s="10">
        <v>10658.31</v>
      </c>
      <c r="E29" s="41">
        <v>262745.02</v>
      </c>
    </row>
    <row r="30" spans="1:5" ht="17.45" customHeight="1" x14ac:dyDescent="0.2">
      <c r="A30" s="48"/>
      <c r="B30" s="18" t="s">
        <v>114</v>
      </c>
      <c r="C30" s="19">
        <v>4</v>
      </c>
      <c r="D30" s="19">
        <v>344.16</v>
      </c>
      <c r="E30" s="20">
        <v>7287.48</v>
      </c>
    </row>
    <row r="31" spans="1:5" ht="17.45" customHeight="1" x14ac:dyDescent="0.2">
      <c r="A31" s="48"/>
      <c r="B31" s="18" t="s">
        <v>115</v>
      </c>
      <c r="C31" s="19">
        <v>10</v>
      </c>
      <c r="D31" s="19">
        <v>171.72</v>
      </c>
      <c r="E31" s="20">
        <v>7619.54</v>
      </c>
    </row>
    <row r="32" spans="1:5" ht="17.45" customHeight="1" x14ac:dyDescent="0.2">
      <c r="A32" s="48"/>
      <c r="B32" s="18" t="s">
        <v>113</v>
      </c>
      <c r="C32" s="19">
        <v>5</v>
      </c>
      <c r="D32" s="19">
        <v>27.19</v>
      </c>
      <c r="E32" s="20">
        <v>2281.65</v>
      </c>
    </row>
    <row r="33" spans="1:5" ht="17.45" customHeight="1" x14ac:dyDescent="0.2">
      <c r="A33" s="48"/>
      <c r="B33" s="18" t="s">
        <v>112</v>
      </c>
      <c r="C33" s="19">
        <v>14</v>
      </c>
      <c r="D33" s="19">
        <v>265.44</v>
      </c>
      <c r="E33" s="20">
        <v>10691.68</v>
      </c>
    </row>
    <row r="34" spans="1:5" ht="17.45" customHeight="1" x14ac:dyDescent="0.2">
      <c r="A34" s="48"/>
      <c r="B34" s="18" t="s">
        <v>109</v>
      </c>
      <c r="C34" s="19">
        <v>4</v>
      </c>
      <c r="D34" s="19">
        <v>50.58</v>
      </c>
      <c r="E34" s="20">
        <v>2336.4</v>
      </c>
    </row>
    <row r="35" spans="1:5" ht="17.45" customHeight="1" x14ac:dyDescent="0.2">
      <c r="A35" s="48"/>
      <c r="B35" s="18" t="s">
        <v>108</v>
      </c>
      <c r="C35" s="19">
        <v>18</v>
      </c>
      <c r="D35" s="19">
        <v>983.47</v>
      </c>
      <c r="E35" s="20">
        <v>25468.03</v>
      </c>
    </row>
    <row r="36" spans="1:5" ht="17.45" customHeight="1" x14ac:dyDescent="0.2">
      <c r="A36" s="48"/>
      <c r="B36" s="18" t="s">
        <v>107</v>
      </c>
      <c r="C36" s="19">
        <v>2</v>
      </c>
      <c r="D36" s="19">
        <v>51.19</v>
      </c>
      <c r="E36" s="20">
        <v>1719.66</v>
      </c>
    </row>
    <row r="37" spans="1:5" ht="17.45" customHeight="1" x14ac:dyDescent="0.2">
      <c r="A37" s="48"/>
      <c r="B37" s="18" t="s">
        <v>105</v>
      </c>
      <c r="C37" s="19">
        <v>6</v>
      </c>
      <c r="D37" s="19">
        <v>232.61</v>
      </c>
      <c r="E37" s="20">
        <v>6939.91</v>
      </c>
    </row>
    <row r="38" spans="1:5" ht="17.45" customHeight="1" x14ac:dyDescent="0.2">
      <c r="A38" s="48"/>
      <c r="B38" s="18" t="s">
        <v>106</v>
      </c>
      <c r="C38" s="19">
        <v>16</v>
      </c>
      <c r="D38" s="19">
        <v>670.74</v>
      </c>
      <c r="E38" s="20">
        <v>16937.7</v>
      </c>
    </row>
    <row r="39" spans="1:5" ht="17.45" customHeight="1" x14ac:dyDescent="0.2">
      <c r="A39" s="49"/>
      <c r="B39" s="46" t="s">
        <v>110</v>
      </c>
      <c r="C39" s="17">
        <v>267</v>
      </c>
      <c r="D39" s="17">
        <v>12321.85</v>
      </c>
      <c r="E39" s="38">
        <v>320941.65000000002</v>
      </c>
    </row>
    <row r="40" spans="1:5" ht="17.45" customHeight="1" x14ac:dyDescent="0.3">
      <c r="A40" s="50" t="s">
        <v>11</v>
      </c>
      <c r="B40" s="51"/>
      <c r="C40" s="14">
        <f>SUM(C29:C39)</f>
        <v>539</v>
      </c>
      <c r="D40" s="14">
        <f>SUM(D29:D39)</f>
        <v>25777.260000000002</v>
      </c>
      <c r="E40" s="40">
        <f>SUM(E29:E39)</f>
        <v>664968.72</v>
      </c>
    </row>
    <row r="41" spans="1:5" ht="17.45" customHeight="1" x14ac:dyDescent="0.2">
      <c r="A41" s="47" t="s">
        <v>116</v>
      </c>
      <c r="B41" s="45" t="s">
        <v>124</v>
      </c>
      <c r="C41" s="10">
        <v>200</v>
      </c>
      <c r="D41" s="10">
        <v>9935.16</v>
      </c>
      <c r="E41" s="41">
        <v>252086.96</v>
      </c>
    </row>
    <row r="42" spans="1:5" ht="17.45" customHeight="1" x14ac:dyDescent="0.2">
      <c r="A42" s="48"/>
      <c r="B42" s="18" t="s">
        <v>131</v>
      </c>
      <c r="C42" s="19">
        <v>332</v>
      </c>
      <c r="D42" s="19">
        <v>11385.88</v>
      </c>
      <c r="E42" s="20">
        <v>327522.52</v>
      </c>
    </row>
    <row r="43" spans="1:5" ht="17.45" customHeight="1" x14ac:dyDescent="0.2">
      <c r="A43" s="48"/>
      <c r="B43" s="18" t="s">
        <v>130</v>
      </c>
      <c r="C43" s="19">
        <v>671</v>
      </c>
      <c r="D43" s="19">
        <v>13789.61</v>
      </c>
      <c r="E43" s="20">
        <v>461648.51</v>
      </c>
    </row>
    <row r="44" spans="1:5" ht="17.45" customHeight="1" x14ac:dyDescent="0.2">
      <c r="A44" s="48"/>
      <c r="B44" s="18" t="s">
        <v>129</v>
      </c>
      <c r="C44" s="19">
        <v>400</v>
      </c>
      <c r="D44" s="19">
        <v>17184.310000000001</v>
      </c>
      <c r="E44" s="20">
        <v>452584.06</v>
      </c>
    </row>
    <row r="45" spans="1:5" ht="17.45" customHeight="1" x14ac:dyDescent="0.2">
      <c r="A45" s="48"/>
      <c r="B45" s="18" t="s">
        <v>128</v>
      </c>
      <c r="C45" s="19">
        <v>521</v>
      </c>
      <c r="D45" s="19">
        <v>12665.15</v>
      </c>
      <c r="E45" s="20">
        <v>396082.24</v>
      </c>
    </row>
    <row r="46" spans="1:5" ht="17.45" customHeight="1" x14ac:dyDescent="0.2">
      <c r="A46" s="48"/>
      <c r="B46" s="18" t="s">
        <v>127</v>
      </c>
      <c r="C46" s="19">
        <v>212</v>
      </c>
      <c r="D46" s="19">
        <v>15906.4</v>
      </c>
      <c r="E46" s="20">
        <v>348216.46</v>
      </c>
    </row>
    <row r="47" spans="1:5" ht="17.45" customHeight="1" x14ac:dyDescent="0.2">
      <c r="A47" s="48"/>
      <c r="B47" s="18" t="s">
        <v>125</v>
      </c>
      <c r="C47" s="19">
        <v>161</v>
      </c>
      <c r="D47" s="19">
        <v>3554.98</v>
      </c>
      <c r="E47" s="20">
        <v>96226.29</v>
      </c>
    </row>
    <row r="48" spans="1:5" ht="17.45" customHeight="1" x14ac:dyDescent="0.2">
      <c r="A48" s="48"/>
      <c r="B48" s="18" t="s">
        <v>123</v>
      </c>
      <c r="C48" s="19">
        <v>552</v>
      </c>
      <c r="D48" s="19">
        <v>23374.18</v>
      </c>
      <c r="E48" s="20">
        <v>600629.09</v>
      </c>
    </row>
    <row r="49" spans="1:5" ht="17.45" customHeight="1" x14ac:dyDescent="0.2">
      <c r="A49" s="48"/>
      <c r="B49" s="18" t="s">
        <v>122</v>
      </c>
      <c r="C49" s="19">
        <v>219</v>
      </c>
      <c r="D49" s="19">
        <v>11264.58</v>
      </c>
      <c r="E49" s="20">
        <v>279207.37</v>
      </c>
    </row>
    <row r="50" spans="1:5" ht="17.45" customHeight="1" x14ac:dyDescent="0.2">
      <c r="A50" s="48"/>
      <c r="B50" s="18" t="s">
        <v>121</v>
      </c>
      <c r="C50" s="19">
        <v>216</v>
      </c>
      <c r="D50" s="19">
        <v>9723.39</v>
      </c>
      <c r="E50" s="20">
        <v>244113.39</v>
      </c>
    </row>
    <row r="51" spans="1:5" ht="17.45" customHeight="1" x14ac:dyDescent="0.2">
      <c r="A51" s="48"/>
      <c r="B51" s="18" t="s">
        <v>120</v>
      </c>
      <c r="C51" s="19">
        <v>423</v>
      </c>
      <c r="D51" s="19">
        <v>13511.59</v>
      </c>
      <c r="E51" s="20">
        <v>387537.28</v>
      </c>
    </row>
    <row r="52" spans="1:5" ht="17.45" customHeight="1" x14ac:dyDescent="0.2">
      <c r="A52" s="48"/>
      <c r="B52" s="18" t="s">
        <v>119</v>
      </c>
      <c r="C52" s="19">
        <v>311</v>
      </c>
      <c r="D52" s="19">
        <v>17422.71</v>
      </c>
      <c r="E52" s="20">
        <v>425036.78</v>
      </c>
    </row>
    <row r="53" spans="1:5" ht="17.45" customHeight="1" x14ac:dyDescent="0.2">
      <c r="A53" s="48"/>
      <c r="B53" s="18" t="s">
        <v>118</v>
      </c>
      <c r="C53" s="19">
        <v>267</v>
      </c>
      <c r="D53" s="19">
        <v>12712.19</v>
      </c>
      <c r="E53" s="20">
        <v>307739.94</v>
      </c>
    </row>
    <row r="54" spans="1:5" ht="17.45" customHeight="1" x14ac:dyDescent="0.2">
      <c r="A54" s="48"/>
      <c r="B54" s="18" t="s">
        <v>117</v>
      </c>
      <c r="C54" s="19">
        <v>209</v>
      </c>
      <c r="D54" s="19">
        <v>12001.73</v>
      </c>
      <c r="E54" s="20">
        <v>284164.52</v>
      </c>
    </row>
    <row r="55" spans="1:5" ht="17.45" customHeight="1" x14ac:dyDescent="0.2">
      <c r="A55" s="49"/>
      <c r="B55" s="46" t="s">
        <v>126</v>
      </c>
      <c r="C55" s="17">
        <v>263</v>
      </c>
      <c r="D55" s="17">
        <v>4081.63</v>
      </c>
      <c r="E55" s="38">
        <v>170151.03</v>
      </c>
    </row>
    <row r="56" spans="1:5" ht="17.45" customHeight="1" x14ac:dyDescent="0.3">
      <c r="A56" s="61" t="s">
        <v>11</v>
      </c>
      <c r="B56" s="51"/>
      <c r="C56" s="14">
        <f>SUM(C41:C55)</f>
        <v>4957</v>
      </c>
      <c r="D56" s="14">
        <f>SUM(D41:D55)</f>
        <v>188513.49000000002</v>
      </c>
      <c r="E56" s="40">
        <f>SUM(E41:E55)</f>
        <v>5032946.4400000004</v>
      </c>
    </row>
    <row r="57" spans="1:5" ht="17.45" customHeight="1" x14ac:dyDescent="0.2">
      <c r="A57" s="47" t="s">
        <v>132</v>
      </c>
      <c r="B57" s="45" t="s">
        <v>133</v>
      </c>
      <c r="C57" s="10">
        <v>607</v>
      </c>
      <c r="D57" s="10">
        <v>18522.900000000001</v>
      </c>
      <c r="E57" s="41">
        <v>536480.28</v>
      </c>
    </row>
    <row r="58" spans="1:5" ht="17.45" customHeight="1" x14ac:dyDescent="0.2">
      <c r="A58" s="48"/>
      <c r="B58" s="18" t="s">
        <v>141</v>
      </c>
      <c r="C58" s="19">
        <v>423</v>
      </c>
      <c r="D58" s="19">
        <v>14412.02</v>
      </c>
      <c r="E58" s="20">
        <v>393675.25</v>
      </c>
    </row>
    <row r="59" spans="1:5" ht="17.45" customHeight="1" x14ac:dyDescent="0.2">
      <c r="A59" s="48"/>
      <c r="B59" s="18" t="s">
        <v>145</v>
      </c>
      <c r="C59" s="19">
        <v>221</v>
      </c>
      <c r="D59" s="19">
        <v>11594.13</v>
      </c>
      <c r="E59" s="20">
        <v>269273.53000000003</v>
      </c>
    </row>
    <row r="60" spans="1:5" ht="17.45" customHeight="1" x14ac:dyDescent="0.2">
      <c r="A60" s="48"/>
      <c r="B60" s="18" t="s">
        <v>146</v>
      </c>
      <c r="C60" s="19">
        <v>178</v>
      </c>
      <c r="D60" s="19">
        <v>6955.35</v>
      </c>
      <c r="E60" s="20">
        <v>187936.71</v>
      </c>
    </row>
    <row r="61" spans="1:5" ht="17.45" customHeight="1" x14ac:dyDescent="0.2">
      <c r="A61" s="48"/>
      <c r="B61" s="18" t="s">
        <v>144</v>
      </c>
      <c r="C61" s="19">
        <v>64</v>
      </c>
      <c r="D61" s="19">
        <v>4288.22</v>
      </c>
      <c r="E61" s="20">
        <v>92868.87</v>
      </c>
    </row>
    <row r="62" spans="1:5" ht="17.45" customHeight="1" x14ac:dyDescent="0.2">
      <c r="A62" s="48"/>
      <c r="B62" s="18" t="s">
        <v>143</v>
      </c>
      <c r="C62" s="19">
        <v>585</v>
      </c>
      <c r="D62" s="19">
        <v>14564.82</v>
      </c>
      <c r="E62" s="20">
        <v>472238.17</v>
      </c>
    </row>
    <row r="63" spans="1:5" ht="17.45" customHeight="1" x14ac:dyDescent="0.2">
      <c r="A63" s="48"/>
      <c r="B63" s="18" t="s">
        <v>142</v>
      </c>
      <c r="C63" s="19">
        <v>346</v>
      </c>
      <c r="D63" s="19">
        <v>12789.83</v>
      </c>
      <c r="E63" s="20">
        <v>350339.98</v>
      </c>
    </row>
    <row r="64" spans="1:5" ht="17.45" customHeight="1" x14ac:dyDescent="0.2">
      <c r="A64" s="48"/>
      <c r="B64" s="18" t="s">
        <v>139</v>
      </c>
      <c r="C64" s="19">
        <v>168</v>
      </c>
      <c r="D64" s="19">
        <v>11088.79</v>
      </c>
      <c r="E64" s="20">
        <v>246617.48</v>
      </c>
    </row>
    <row r="65" spans="1:5" ht="17.45" customHeight="1" x14ac:dyDescent="0.2">
      <c r="A65" s="48"/>
      <c r="B65" s="18" t="s">
        <v>138</v>
      </c>
      <c r="C65" s="19">
        <v>603</v>
      </c>
      <c r="D65" s="19">
        <v>43293.47</v>
      </c>
      <c r="E65" s="20">
        <v>967860.92</v>
      </c>
    </row>
    <row r="66" spans="1:5" ht="17.45" customHeight="1" x14ac:dyDescent="0.2">
      <c r="A66" s="48"/>
      <c r="B66" s="18" t="s">
        <v>137</v>
      </c>
      <c r="C66" s="19">
        <v>727</v>
      </c>
      <c r="D66" s="19">
        <v>38184.18</v>
      </c>
      <c r="E66" s="20">
        <v>913123.27</v>
      </c>
    </row>
    <row r="67" spans="1:5" ht="17.45" customHeight="1" x14ac:dyDescent="0.2">
      <c r="A67" s="48"/>
      <c r="B67" s="18" t="s">
        <v>136</v>
      </c>
      <c r="C67" s="19">
        <v>663</v>
      </c>
      <c r="D67" s="19">
        <v>19404.78</v>
      </c>
      <c r="E67" s="20">
        <v>584896.27</v>
      </c>
    </row>
    <row r="68" spans="1:5" ht="17.45" customHeight="1" x14ac:dyDescent="0.2">
      <c r="A68" s="48"/>
      <c r="B68" s="18" t="s">
        <v>134</v>
      </c>
      <c r="C68" s="19">
        <v>352</v>
      </c>
      <c r="D68" s="19">
        <v>22107.11</v>
      </c>
      <c r="E68" s="20">
        <v>517952.06</v>
      </c>
    </row>
    <row r="69" spans="1:5" ht="17.45" customHeight="1" x14ac:dyDescent="0.2">
      <c r="A69" s="48"/>
      <c r="B69" s="18" t="s">
        <v>140</v>
      </c>
      <c r="C69" s="19">
        <v>318</v>
      </c>
      <c r="D69" s="19">
        <v>8786.6200000000008</v>
      </c>
      <c r="E69" s="20">
        <v>256874.99</v>
      </c>
    </row>
    <row r="70" spans="1:5" ht="17.45" customHeight="1" x14ac:dyDescent="0.2">
      <c r="A70" s="49"/>
      <c r="B70" s="46" t="s">
        <v>135</v>
      </c>
      <c r="C70" s="17">
        <v>249</v>
      </c>
      <c r="D70" s="17">
        <v>5016.1499999999996</v>
      </c>
      <c r="E70" s="38">
        <v>173053.88</v>
      </c>
    </row>
    <row r="71" spans="1:5" ht="17.45" customHeight="1" x14ac:dyDescent="0.3">
      <c r="A71" s="61" t="s">
        <v>11</v>
      </c>
      <c r="B71" s="51"/>
      <c r="C71" s="14">
        <f>SUM(C57:C70)</f>
        <v>5504</v>
      </c>
      <c r="D71" s="14">
        <f>SUM(D57:D70)</f>
        <v>231008.36999999997</v>
      </c>
      <c r="E71" s="40">
        <f>SUM(E57:E70)</f>
        <v>5963191.6600000001</v>
      </c>
    </row>
    <row r="72" spans="1:5" ht="17.45" customHeight="1" x14ac:dyDescent="0.3">
      <c r="A72" s="61" t="s">
        <v>26</v>
      </c>
      <c r="B72" s="51"/>
      <c r="C72" s="21">
        <f>C71+C56+C40+C28+C14</f>
        <v>19978</v>
      </c>
      <c r="D72" s="21">
        <f>D71+D56+D40+D28+D14</f>
        <v>849895.16999999993</v>
      </c>
      <c r="E72" s="42">
        <f>E71+E56+E40+E28+E14</f>
        <v>22309737.129999999</v>
      </c>
    </row>
    <row r="73" spans="1:5" ht="17.45" customHeight="1" x14ac:dyDescent="0.2">
      <c r="A73"/>
      <c r="B73"/>
      <c r="C73"/>
      <c r="D73"/>
      <c r="E73" s="44"/>
    </row>
    <row r="74" spans="1:5" ht="9" customHeight="1" x14ac:dyDescent="0.2">
      <c r="A74" s="27" t="s">
        <v>0</v>
      </c>
      <c r="B74"/>
      <c r="C74"/>
      <c r="D74"/>
      <c r="E74"/>
    </row>
    <row r="75" spans="1:5" ht="9" customHeight="1" x14ac:dyDescent="0.2">
      <c r="A75"/>
      <c r="B75"/>
      <c r="C75"/>
      <c r="D75"/>
      <c r="E75"/>
    </row>
    <row r="76" spans="1:5" ht="9" customHeight="1" x14ac:dyDescent="0.2">
      <c r="A76" s="28"/>
      <c r="B76"/>
      <c r="C76"/>
      <c r="D76"/>
      <c r="E76"/>
    </row>
  </sheetData>
  <mergeCells count="16">
    <mergeCell ref="A72:B72"/>
    <mergeCell ref="E7:E8"/>
    <mergeCell ref="A7:A8"/>
    <mergeCell ref="B7:B8"/>
    <mergeCell ref="C7:C8"/>
    <mergeCell ref="D7:D8"/>
    <mergeCell ref="A40:B40"/>
    <mergeCell ref="A41:A55"/>
    <mergeCell ref="A56:B56"/>
    <mergeCell ref="A57:A70"/>
    <mergeCell ref="A71:B71"/>
    <mergeCell ref="A9:A13"/>
    <mergeCell ref="A14:B14"/>
    <mergeCell ref="A15:A27"/>
    <mergeCell ref="A28:B28"/>
    <mergeCell ref="A29:A39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E7" sqref="E7:E8"/>
    </sheetView>
  </sheetViews>
  <sheetFormatPr defaultColWidth="8.85546875" defaultRowHeight="17.45" customHeight="1" x14ac:dyDescent="0.2"/>
  <cols>
    <col min="1" max="1" width="20" style="8" customWidth="1"/>
    <col min="2" max="2" width="15.42578125" style="8" bestFit="1" customWidth="1"/>
    <col min="3" max="3" width="18.28515625" style="8" customWidth="1"/>
    <col min="4" max="4" width="14" style="8" customWidth="1"/>
    <col min="5" max="5" width="13.5703125" style="8" customWidth="1"/>
    <col min="6" max="16384" width="8.85546875" style="8"/>
  </cols>
  <sheetData>
    <row r="1" spans="1:5" ht="17.45" customHeight="1" x14ac:dyDescent="0.3">
      <c r="A1" s="4" t="s">
        <v>185</v>
      </c>
      <c r="B1" s="5"/>
      <c r="C1" s="5"/>
      <c r="D1" s="6"/>
      <c r="E1" s="7"/>
    </row>
    <row r="2" spans="1:5" ht="17.45" customHeight="1" x14ac:dyDescent="0.2">
      <c r="A2" s="4" t="s">
        <v>172</v>
      </c>
      <c r="B2" s="9"/>
      <c r="C2" s="9"/>
      <c r="D2" s="9"/>
      <c r="E2" s="9"/>
    </row>
    <row r="3" spans="1:5" ht="17.45" customHeight="1" x14ac:dyDescent="0.2">
      <c r="A3" s="4" t="s">
        <v>158</v>
      </c>
      <c r="B3" s="9"/>
      <c r="C3" s="9"/>
      <c r="D3" s="9"/>
      <c r="E3" s="9"/>
    </row>
    <row r="4" spans="1:5" ht="17.45" customHeight="1" thickBot="1" x14ac:dyDescent="0.35">
      <c r="A4" s="1"/>
      <c r="B4" s="1"/>
      <c r="C4" s="1"/>
      <c r="D4" s="1"/>
      <c r="E4" s="1"/>
    </row>
    <row r="5" spans="1:5" ht="17.45" customHeight="1" thickTop="1" thickBot="1" x14ac:dyDescent="0.35">
      <c r="A5" s="2" t="s">
        <v>5</v>
      </c>
      <c r="B5" s="1"/>
      <c r="C5" s="2"/>
      <c r="D5" s="2"/>
      <c r="E5" s="3"/>
    </row>
    <row r="6" spans="1:5" ht="17.45" customHeight="1" thickTop="1" thickBot="1" x14ac:dyDescent="0.35">
      <c r="A6" s="1"/>
      <c r="B6" s="1"/>
      <c r="C6" s="1"/>
      <c r="D6" s="1"/>
      <c r="E6" s="1"/>
    </row>
    <row r="7" spans="1:5" ht="17.45" customHeight="1" thickTop="1" x14ac:dyDescent="0.2">
      <c r="A7" s="54" t="s">
        <v>6</v>
      </c>
      <c r="B7" s="54" t="s">
        <v>7</v>
      </c>
      <c r="C7" s="56" t="s">
        <v>186</v>
      </c>
      <c r="D7" s="58" t="s">
        <v>187</v>
      </c>
      <c r="E7" s="52" t="s">
        <v>192</v>
      </c>
    </row>
    <row r="8" spans="1:5" ht="17.45" customHeight="1" x14ac:dyDescent="0.2">
      <c r="A8" s="55"/>
      <c r="B8" s="55"/>
      <c r="C8" s="57"/>
      <c r="D8" s="59"/>
      <c r="E8" s="53"/>
    </row>
    <row r="9" spans="1:5" ht="17.45" customHeight="1" x14ac:dyDescent="0.2">
      <c r="A9" s="47" t="s">
        <v>147</v>
      </c>
      <c r="B9" s="26" t="s">
        <v>149</v>
      </c>
      <c r="C9" s="10">
        <v>5</v>
      </c>
      <c r="D9" s="10">
        <v>39.380000000000003</v>
      </c>
      <c r="E9" s="11">
        <v>2836.75</v>
      </c>
    </row>
    <row r="10" spans="1:5" ht="17.45" customHeight="1" x14ac:dyDescent="0.2">
      <c r="A10" s="48"/>
      <c r="B10" s="18" t="s">
        <v>157</v>
      </c>
      <c r="C10" s="19">
        <v>31</v>
      </c>
      <c r="D10" s="19">
        <v>766.29</v>
      </c>
      <c r="E10" s="20">
        <v>25919.78</v>
      </c>
    </row>
    <row r="11" spans="1:5" ht="17.45" customHeight="1" x14ac:dyDescent="0.2">
      <c r="A11" s="48"/>
      <c r="B11" s="18" t="s">
        <v>156</v>
      </c>
      <c r="C11" s="19">
        <v>3</v>
      </c>
      <c r="D11" s="19">
        <v>208.92</v>
      </c>
      <c r="E11" s="20">
        <v>5138.63</v>
      </c>
    </row>
    <row r="12" spans="1:5" ht="17.45" customHeight="1" x14ac:dyDescent="0.2">
      <c r="A12" s="48"/>
      <c r="B12" s="18" t="s">
        <v>155</v>
      </c>
      <c r="C12" s="19">
        <v>4</v>
      </c>
      <c r="D12" s="19">
        <v>52.15</v>
      </c>
      <c r="E12" s="20">
        <v>3112.39</v>
      </c>
    </row>
    <row r="13" spans="1:5" ht="17.45" customHeight="1" x14ac:dyDescent="0.2">
      <c r="A13" s="48"/>
      <c r="B13" s="18" t="s">
        <v>154</v>
      </c>
      <c r="C13" s="19">
        <v>3</v>
      </c>
      <c r="D13" s="19">
        <v>31.61</v>
      </c>
      <c r="E13" s="20">
        <v>2063.5300000000002</v>
      </c>
    </row>
    <row r="14" spans="1:5" ht="17.45" customHeight="1" x14ac:dyDescent="0.2">
      <c r="A14" s="48"/>
      <c r="B14" s="18" t="s">
        <v>153</v>
      </c>
      <c r="C14" s="19">
        <v>1</v>
      </c>
      <c r="D14" s="19">
        <v>32.619999999999997</v>
      </c>
      <c r="E14" s="20">
        <v>1239.83</v>
      </c>
    </row>
    <row r="15" spans="1:5" ht="17.45" customHeight="1" x14ac:dyDescent="0.2">
      <c r="A15" s="48"/>
      <c r="B15" s="18" t="s">
        <v>152</v>
      </c>
      <c r="C15" s="19">
        <v>8</v>
      </c>
      <c r="D15" s="19">
        <v>135.52000000000001</v>
      </c>
      <c r="E15" s="20">
        <v>5472.3</v>
      </c>
    </row>
    <row r="16" spans="1:5" ht="17.45" customHeight="1" x14ac:dyDescent="0.2">
      <c r="A16" s="48"/>
      <c r="B16" s="18" t="s">
        <v>150</v>
      </c>
      <c r="C16" s="19">
        <v>2</v>
      </c>
      <c r="D16" s="19">
        <v>46.37</v>
      </c>
      <c r="E16" s="20">
        <v>1474.9</v>
      </c>
    </row>
    <row r="17" spans="1:6" ht="17.45" customHeight="1" x14ac:dyDescent="0.2">
      <c r="A17" s="48"/>
      <c r="B17" s="18" t="s">
        <v>148</v>
      </c>
      <c r="C17" s="19">
        <v>14</v>
      </c>
      <c r="D17" s="19">
        <v>279.94</v>
      </c>
      <c r="E17" s="20">
        <v>10665.61</v>
      </c>
    </row>
    <row r="18" spans="1:6" ht="17.45" customHeight="1" x14ac:dyDescent="0.2">
      <c r="A18" s="48"/>
      <c r="B18" s="18" t="s">
        <v>171</v>
      </c>
      <c r="C18" s="19">
        <v>1</v>
      </c>
      <c r="D18" s="19">
        <v>3.6</v>
      </c>
      <c r="E18" s="20">
        <v>337.48</v>
      </c>
    </row>
    <row r="19" spans="1:6" ht="17.45" customHeight="1" x14ac:dyDescent="0.2">
      <c r="A19" s="48"/>
      <c r="B19" s="18" t="s">
        <v>151</v>
      </c>
      <c r="C19" s="19">
        <v>5</v>
      </c>
      <c r="D19" s="19">
        <v>72.06</v>
      </c>
      <c r="E19" s="20">
        <v>4030.48</v>
      </c>
      <c r="F19"/>
    </row>
    <row r="20" spans="1:6" ht="17.45" customHeight="1" x14ac:dyDescent="0.3">
      <c r="A20" s="61" t="s">
        <v>26</v>
      </c>
      <c r="B20" s="51"/>
      <c r="C20" s="21">
        <f>SUM(C9:C19)</f>
        <v>77</v>
      </c>
      <c r="D20" s="21">
        <f>SUM(D9:D19)</f>
        <v>1668.4599999999996</v>
      </c>
      <c r="E20" s="42">
        <f>SUM(E9:E19)</f>
        <v>62291.680000000008</v>
      </c>
      <c r="F20"/>
    </row>
    <row r="21" spans="1:6" ht="17.45" customHeight="1" x14ac:dyDescent="0.2">
      <c r="A21"/>
      <c r="B21"/>
      <c r="C21"/>
      <c r="D21"/>
      <c r="E21"/>
    </row>
    <row r="22" spans="1:6" ht="9.6" customHeight="1" x14ac:dyDescent="0.2">
      <c r="A22" s="27" t="s">
        <v>0</v>
      </c>
      <c r="B22"/>
      <c r="C22"/>
      <c r="D22"/>
      <c r="E22"/>
    </row>
    <row r="23" spans="1:6" ht="9.6" customHeight="1" x14ac:dyDescent="0.2">
      <c r="A23"/>
      <c r="B23"/>
      <c r="C23"/>
      <c r="D23"/>
      <c r="E23"/>
    </row>
    <row r="24" spans="1:6" ht="9.6" customHeight="1" x14ac:dyDescent="0.2">
      <c r="A24" s="28"/>
      <c r="B24"/>
      <c r="C24"/>
      <c r="D24"/>
      <c r="E24"/>
    </row>
  </sheetData>
  <mergeCells count="7">
    <mergeCell ref="A20:B20"/>
    <mergeCell ref="E7:E8"/>
    <mergeCell ref="A7:A8"/>
    <mergeCell ref="B7:B8"/>
    <mergeCell ref="C7:C8"/>
    <mergeCell ref="D7:D8"/>
    <mergeCell ref="A9:A19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0"/>
  <sheetViews>
    <sheetView showGridLines="0" tabSelected="1" zoomScaleNormal="100" workbookViewId="0">
      <selection activeCell="F9" sqref="F9"/>
    </sheetView>
  </sheetViews>
  <sheetFormatPr defaultColWidth="8.85546875" defaultRowHeight="17.45" customHeight="1" x14ac:dyDescent="0.2"/>
  <cols>
    <col min="1" max="1" width="13.5703125" style="8" customWidth="1"/>
    <col min="2" max="2" width="16.85546875" style="8" customWidth="1"/>
    <col min="3" max="3" width="32.140625" style="8" customWidth="1"/>
    <col min="4" max="4" width="18.7109375" style="8" customWidth="1"/>
    <col min="5" max="5" width="14.7109375" style="8" customWidth="1"/>
    <col min="6" max="6" width="13.42578125" style="8" customWidth="1"/>
    <col min="7" max="7" width="14" style="8" customWidth="1"/>
    <col min="8" max="9" width="9.140625" style="8" customWidth="1"/>
    <col min="10" max="10" width="10.140625" style="8" customWidth="1"/>
    <col min="11" max="16384" width="8.85546875" style="8"/>
  </cols>
  <sheetData>
    <row r="1" spans="1:16" ht="17.45" customHeight="1" x14ac:dyDescent="0.3">
      <c r="A1" s="4" t="s">
        <v>185</v>
      </c>
      <c r="B1" s="5"/>
      <c r="D1" s="5"/>
      <c r="E1" s="6"/>
      <c r="F1" s="7"/>
    </row>
    <row r="2" spans="1:16" ht="17.45" customHeight="1" x14ac:dyDescent="0.2">
      <c r="A2" s="4" t="s">
        <v>172</v>
      </c>
      <c r="B2" s="9"/>
      <c r="D2" s="9"/>
      <c r="E2" s="9"/>
      <c r="F2" s="9"/>
      <c r="H2" s="9"/>
      <c r="I2" s="9"/>
    </row>
    <row r="3" spans="1:16" ht="17.45" customHeight="1" x14ac:dyDescent="0.2">
      <c r="A3" s="4" t="s">
        <v>158</v>
      </c>
      <c r="B3" s="9"/>
      <c r="D3" s="9"/>
      <c r="E3" s="9"/>
      <c r="F3" s="9"/>
    </row>
    <row r="4" spans="1:16" ht="16.899999999999999" customHeight="1" thickBot="1" x14ac:dyDescent="0.35">
      <c r="A4" s="1"/>
      <c r="B4" s="1"/>
      <c r="D4" s="1"/>
      <c r="E4" s="1"/>
      <c r="F4" s="1"/>
      <c r="G4" s="1"/>
    </row>
    <row r="5" spans="1:16" ht="16.899999999999999" customHeight="1" thickTop="1" thickBot="1" x14ac:dyDescent="0.35">
      <c r="A5" s="2" t="s">
        <v>159</v>
      </c>
      <c r="B5" s="1"/>
      <c r="D5" s="2"/>
      <c r="E5" s="2"/>
      <c r="F5" s="3"/>
      <c r="G5" s="2"/>
    </row>
    <row r="6" spans="1:16" ht="16.899999999999999" customHeight="1" thickTop="1" thickBot="1" x14ac:dyDescent="0.35">
      <c r="B6" s="1"/>
      <c r="C6" s="1"/>
      <c r="D6" s="1"/>
      <c r="E6" s="1"/>
      <c r="F6" s="1"/>
      <c r="G6" s="1"/>
    </row>
    <row r="7" spans="1:16" ht="17.45" customHeight="1" thickTop="1" x14ac:dyDescent="0.2">
      <c r="A7" s="54" t="s">
        <v>188</v>
      </c>
      <c r="B7" s="54" t="s">
        <v>6</v>
      </c>
      <c r="C7" s="54" t="s">
        <v>7</v>
      </c>
      <c r="D7" s="56" t="s">
        <v>186</v>
      </c>
      <c r="E7" s="58" t="s">
        <v>187</v>
      </c>
      <c r="F7" s="52" t="s">
        <v>192</v>
      </c>
    </row>
    <row r="8" spans="1:16" ht="17.45" customHeight="1" x14ac:dyDescent="0.2">
      <c r="A8" s="55"/>
      <c r="B8" s="55"/>
      <c r="C8" s="55"/>
      <c r="D8" s="57"/>
      <c r="E8" s="59"/>
      <c r="F8" s="53"/>
    </row>
    <row r="9" spans="1:16" ht="17.45" customHeight="1" x14ac:dyDescent="0.3">
      <c r="A9" s="65" t="s">
        <v>190</v>
      </c>
      <c r="B9" s="47" t="s">
        <v>8</v>
      </c>
      <c r="C9" s="29" t="s">
        <v>10</v>
      </c>
      <c r="D9" s="16">
        <v>1</v>
      </c>
      <c r="E9" s="16">
        <v>2.91</v>
      </c>
      <c r="F9" s="37">
        <v>285.62</v>
      </c>
      <c r="O9" s="1"/>
      <c r="P9" s="1"/>
    </row>
    <row r="10" spans="1:16" ht="17.45" customHeight="1" x14ac:dyDescent="0.3">
      <c r="A10" s="66"/>
      <c r="B10" s="48"/>
      <c r="C10" s="30" t="s">
        <v>160</v>
      </c>
      <c r="D10" s="17">
        <v>2</v>
      </c>
      <c r="E10" s="17">
        <v>45.25</v>
      </c>
      <c r="F10" s="38">
        <v>2107.77</v>
      </c>
      <c r="O10" s="1"/>
      <c r="P10" s="1"/>
    </row>
    <row r="11" spans="1:16" ht="17.45" customHeight="1" x14ac:dyDescent="0.3">
      <c r="A11" s="66"/>
      <c r="B11" s="49"/>
      <c r="C11" s="12" t="s">
        <v>9</v>
      </c>
      <c r="D11" s="13">
        <v>1</v>
      </c>
      <c r="E11" s="13">
        <v>6.23</v>
      </c>
      <c r="F11" s="39">
        <v>526.12</v>
      </c>
      <c r="O11" s="1"/>
      <c r="P11" s="1"/>
    </row>
    <row r="12" spans="1:16" ht="17.45" customHeight="1" x14ac:dyDescent="0.3">
      <c r="A12" s="66"/>
      <c r="B12" s="50" t="s">
        <v>11</v>
      </c>
      <c r="C12" s="51"/>
      <c r="D12" s="14">
        <f>SUM(D9:D11)</f>
        <v>4</v>
      </c>
      <c r="E12" s="14">
        <f t="shared" ref="E12:F12" si="0">SUM(E9:E11)</f>
        <v>54.39</v>
      </c>
      <c r="F12" s="40">
        <f t="shared" si="0"/>
        <v>2919.5099999999998</v>
      </c>
      <c r="O12" s="1"/>
      <c r="P12" s="1"/>
    </row>
    <row r="13" spans="1:16" ht="17.45" customHeight="1" x14ac:dyDescent="0.3">
      <c r="A13" s="66"/>
      <c r="B13" s="15" t="s">
        <v>161</v>
      </c>
      <c r="C13" s="32" t="s">
        <v>162</v>
      </c>
      <c r="D13" s="10">
        <v>1</v>
      </c>
      <c r="E13" s="10">
        <v>31.79</v>
      </c>
      <c r="F13" s="41">
        <v>1228.55</v>
      </c>
      <c r="O13" s="1"/>
      <c r="P13" s="1"/>
    </row>
    <row r="14" spans="1:16" ht="17.45" customHeight="1" x14ac:dyDescent="0.3">
      <c r="A14" s="66"/>
      <c r="B14" s="50" t="s">
        <v>11</v>
      </c>
      <c r="C14" s="51"/>
      <c r="D14" s="10">
        <v>1</v>
      </c>
      <c r="E14" s="10">
        <v>31.79</v>
      </c>
      <c r="F14" s="41">
        <v>1228.55</v>
      </c>
      <c r="O14" s="1"/>
      <c r="P14" s="1"/>
    </row>
    <row r="15" spans="1:16" ht="17.45" customHeight="1" x14ac:dyDescent="0.3">
      <c r="A15" s="66"/>
      <c r="B15" s="47" t="s">
        <v>12</v>
      </c>
      <c r="C15" s="29" t="s">
        <v>173</v>
      </c>
      <c r="D15" s="16">
        <v>2</v>
      </c>
      <c r="E15" s="16">
        <v>44.84</v>
      </c>
      <c r="F15" s="37">
        <v>2099.41</v>
      </c>
      <c r="O15" s="1"/>
      <c r="P15" s="1"/>
    </row>
    <row r="16" spans="1:16" ht="17.45" customHeight="1" x14ac:dyDescent="0.3">
      <c r="A16" s="66"/>
      <c r="B16" s="60"/>
      <c r="C16" s="18" t="s">
        <v>174</v>
      </c>
      <c r="D16" s="19">
        <v>1</v>
      </c>
      <c r="E16" s="19">
        <v>1.45</v>
      </c>
      <c r="F16" s="20">
        <v>142.32</v>
      </c>
      <c r="O16" s="1"/>
      <c r="P16" s="1"/>
    </row>
    <row r="17" spans="1:16" ht="17.45" customHeight="1" x14ac:dyDescent="0.3">
      <c r="A17" s="66"/>
      <c r="B17" s="60"/>
      <c r="C17" s="18" t="s">
        <v>163</v>
      </c>
      <c r="D17" s="19">
        <v>1</v>
      </c>
      <c r="E17" s="19">
        <v>15.71</v>
      </c>
      <c r="F17" s="20">
        <v>912.92</v>
      </c>
      <c r="O17" s="1"/>
      <c r="P17" s="1"/>
    </row>
    <row r="18" spans="1:16" ht="17.45" customHeight="1" x14ac:dyDescent="0.3">
      <c r="A18" s="66"/>
      <c r="B18" s="49"/>
      <c r="C18" s="12" t="s">
        <v>13</v>
      </c>
      <c r="D18" s="13">
        <v>7</v>
      </c>
      <c r="E18" s="13">
        <v>257.08999999999997</v>
      </c>
      <c r="F18" s="39">
        <v>9064.43</v>
      </c>
      <c r="O18" s="1"/>
      <c r="P18" s="1"/>
    </row>
    <row r="19" spans="1:16" ht="17.45" customHeight="1" x14ac:dyDescent="0.3">
      <c r="A19" s="66"/>
      <c r="B19" s="50" t="s">
        <v>11</v>
      </c>
      <c r="C19" s="51"/>
      <c r="D19" s="14">
        <f>SUM(D15:D18)</f>
        <v>11</v>
      </c>
      <c r="E19" s="14">
        <f>SUM(E15:E18)</f>
        <v>319.08999999999997</v>
      </c>
      <c r="F19" s="40">
        <f>SUM(F15:F18)</f>
        <v>12219.08</v>
      </c>
      <c r="O19" s="1"/>
      <c r="P19" s="1"/>
    </row>
    <row r="20" spans="1:16" ht="17.45" customHeight="1" x14ac:dyDescent="0.3">
      <c r="A20" s="66"/>
      <c r="B20" s="47" t="s">
        <v>14</v>
      </c>
      <c r="C20" s="29" t="s">
        <v>15</v>
      </c>
      <c r="D20" s="16">
        <v>3</v>
      </c>
      <c r="E20" s="16">
        <v>37.380000000000003</v>
      </c>
      <c r="F20" s="37">
        <v>2243.2600000000002</v>
      </c>
      <c r="O20" s="1"/>
      <c r="P20" s="1"/>
    </row>
    <row r="21" spans="1:16" ht="17.45" customHeight="1" x14ac:dyDescent="0.3">
      <c r="A21" s="66"/>
      <c r="B21" s="49"/>
      <c r="C21" s="30" t="s">
        <v>16</v>
      </c>
      <c r="D21" s="17">
        <v>2</v>
      </c>
      <c r="E21" s="17">
        <v>5.41</v>
      </c>
      <c r="F21" s="38">
        <v>501.39</v>
      </c>
      <c r="O21" s="1"/>
      <c r="P21" s="1"/>
    </row>
    <row r="22" spans="1:16" ht="17.45" customHeight="1" x14ac:dyDescent="0.3">
      <c r="A22" s="66"/>
      <c r="B22" s="61" t="s">
        <v>11</v>
      </c>
      <c r="C22" s="51"/>
      <c r="D22" s="14">
        <f>SUM(D20:D21)</f>
        <v>5</v>
      </c>
      <c r="E22" s="14">
        <f>SUM(E20:E21)</f>
        <v>42.790000000000006</v>
      </c>
      <c r="F22" s="40">
        <f>SUM(F20:F21)</f>
        <v>2744.65</v>
      </c>
      <c r="O22" s="1"/>
      <c r="P22" s="1"/>
    </row>
    <row r="23" spans="1:16" ht="17.45" customHeight="1" x14ac:dyDescent="0.3">
      <c r="A23" s="66"/>
      <c r="B23" s="47" t="s">
        <v>17</v>
      </c>
      <c r="C23" s="32" t="s">
        <v>164</v>
      </c>
      <c r="D23" s="10">
        <v>4</v>
      </c>
      <c r="E23" s="10">
        <v>124.09</v>
      </c>
      <c r="F23" s="41">
        <v>4860.26</v>
      </c>
      <c r="O23" s="1"/>
      <c r="P23" s="1"/>
    </row>
    <row r="24" spans="1:16" ht="17.45" customHeight="1" x14ac:dyDescent="0.3">
      <c r="A24" s="66"/>
      <c r="B24" s="48"/>
      <c r="C24" s="18" t="s">
        <v>18</v>
      </c>
      <c r="D24" s="19">
        <v>1</v>
      </c>
      <c r="E24" s="19">
        <v>2.38</v>
      </c>
      <c r="F24" s="20">
        <v>233.6</v>
      </c>
      <c r="O24" s="1"/>
      <c r="P24" s="1"/>
    </row>
    <row r="25" spans="1:16" ht="17.45" customHeight="1" x14ac:dyDescent="0.3">
      <c r="A25" s="66"/>
      <c r="B25" s="61" t="s">
        <v>11</v>
      </c>
      <c r="C25" s="51"/>
      <c r="D25" s="21">
        <f>SUM(D23:D24)</f>
        <v>5</v>
      </c>
      <c r="E25" s="21">
        <f>SUM(E23:E24)</f>
        <v>126.47</v>
      </c>
      <c r="F25" s="42">
        <f>SUM(F23:F24)</f>
        <v>5093.8600000000006</v>
      </c>
      <c r="O25" s="1"/>
      <c r="P25" s="1"/>
    </row>
    <row r="26" spans="1:16" ht="17.45" customHeight="1" x14ac:dyDescent="0.3">
      <c r="A26" s="66"/>
      <c r="B26" s="47" t="s">
        <v>19</v>
      </c>
      <c r="C26" s="32" t="s">
        <v>24</v>
      </c>
      <c r="D26" s="17">
        <v>1</v>
      </c>
      <c r="E26" s="17">
        <v>0.95</v>
      </c>
      <c r="F26" s="38">
        <v>93.24</v>
      </c>
      <c r="O26" s="1"/>
      <c r="P26" s="1"/>
    </row>
    <row r="27" spans="1:16" ht="17.45" customHeight="1" x14ac:dyDescent="0.3">
      <c r="A27" s="66"/>
      <c r="B27" s="48"/>
      <c r="C27" s="18" t="s">
        <v>21</v>
      </c>
      <c r="D27" s="19">
        <v>2</v>
      </c>
      <c r="E27" s="19">
        <v>2.15</v>
      </c>
      <c r="F27" s="20">
        <v>211.02</v>
      </c>
      <c r="O27" s="1"/>
      <c r="P27" s="1"/>
    </row>
    <row r="28" spans="1:16" ht="17.45" customHeight="1" x14ac:dyDescent="0.3">
      <c r="A28" s="66"/>
      <c r="B28" s="48"/>
      <c r="C28" s="18" t="s">
        <v>165</v>
      </c>
      <c r="D28" s="19">
        <v>1</v>
      </c>
      <c r="E28" s="19">
        <v>3.86</v>
      </c>
      <c r="F28" s="20">
        <v>356.13</v>
      </c>
      <c r="O28" s="1"/>
      <c r="P28" s="1"/>
    </row>
    <row r="29" spans="1:16" ht="17.45" customHeight="1" x14ac:dyDescent="0.3">
      <c r="A29" s="66"/>
      <c r="B29" s="48"/>
      <c r="C29" s="18" t="s">
        <v>25</v>
      </c>
      <c r="D29" s="19">
        <v>1</v>
      </c>
      <c r="E29" s="19">
        <v>150</v>
      </c>
      <c r="F29" s="20">
        <v>2835.02</v>
      </c>
      <c r="O29" s="1"/>
      <c r="P29" s="1"/>
    </row>
    <row r="30" spans="1:16" ht="17.45" customHeight="1" x14ac:dyDescent="0.3">
      <c r="A30" s="66"/>
      <c r="B30" s="48"/>
      <c r="C30" s="18" t="s">
        <v>22</v>
      </c>
      <c r="D30" s="19">
        <v>2</v>
      </c>
      <c r="E30" s="19">
        <v>24.39</v>
      </c>
      <c r="F30" s="20">
        <v>1258.6199999999999</v>
      </c>
      <c r="O30" s="1"/>
      <c r="P30" s="1"/>
    </row>
    <row r="31" spans="1:16" ht="17.45" customHeight="1" x14ac:dyDescent="0.3">
      <c r="A31" s="66"/>
      <c r="B31" s="48"/>
      <c r="C31" s="18" t="s">
        <v>20</v>
      </c>
      <c r="D31" s="19">
        <v>3</v>
      </c>
      <c r="E31" s="19">
        <v>45.19</v>
      </c>
      <c r="F31" s="20">
        <v>1992.54</v>
      </c>
      <c r="O31" s="1"/>
      <c r="P31" s="1"/>
    </row>
    <row r="32" spans="1:16" ht="17.45" customHeight="1" x14ac:dyDescent="0.3">
      <c r="A32" s="66"/>
      <c r="B32" s="48"/>
      <c r="C32" s="18" t="s">
        <v>23</v>
      </c>
      <c r="D32" s="19">
        <v>1</v>
      </c>
      <c r="E32" s="19">
        <v>65.88</v>
      </c>
      <c r="F32" s="20">
        <v>1691.83</v>
      </c>
      <c r="O32" s="1"/>
      <c r="P32" s="1"/>
    </row>
    <row r="33" spans="1:16" ht="17.45" customHeight="1" x14ac:dyDescent="0.3">
      <c r="A33" s="66"/>
      <c r="B33" s="61" t="s">
        <v>11</v>
      </c>
      <c r="C33" s="51"/>
      <c r="D33" s="21">
        <f>SUM(D26:D32)</f>
        <v>11</v>
      </c>
      <c r="E33" s="21">
        <f>SUM(E26:E32)</f>
        <v>292.42</v>
      </c>
      <c r="F33" s="42">
        <f>SUM(F26:F32)</f>
        <v>8438.4</v>
      </c>
      <c r="O33" s="1"/>
      <c r="P33" s="1"/>
    </row>
    <row r="34" spans="1:16" ht="17.45" customHeight="1" x14ac:dyDescent="0.3">
      <c r="A34" s="66"/>
      <c r="B34" s="62" t="s">
        <v>166</v>
      </c>
      <c r="C34" s="36" t="s">
        <v>167</v>
      </c>
      <c r="D34" s="16">
        <v>7</v>
      </c>
      <c r="E34" s="16">
        <v>238.77</v>
      </c>
      <c r="F34" s="37">
        <v>8753.2900000000009</v>
      </c>
      <c r="O34" s="1"/>
      <c r="P34" s="1"/>
    </row>
    <row r="35" spans="1:16" ht="17.45" customHeight="1" x14ac:dyDescent="0.3">
      <c r="A35" s="66"/>
      <c r="B35" s="63"/>
      <c r="C35" s="34" t="s">
        <v>175</v>
      </c>
      <c r="D35" s="33">
        <v>1</v>
      </c>
      <c r="E35" s="33">
        <v>4.5999999999999996</v>
      </c>
      <c r="F35" s="43">
        <v>409.21</v>
      </c>
      <c r="O35" s="1"/>
      <c r="P35" s="1"/>
    </row>
    <row r="36" spans="1:16" ht="17.45" customHeight="1" x14ac:dyDescent="0.3">
      <c r="A36" s="66"/>
      <c r="B36" s="63"/>
      <c r="C36" s="34" t="s">
        <v>176</v>
      </c>
      <c r="D36" s="33">
        <v>1</v>
      </c>
      <c r="E36" s="33">
        <v>1.56</v>
      </c>
      <c r="F36" s="43">
        <v>153.11000000000001</v>
      </c>
      <c r="O36" s="1"/>
      <c r="P36" s="1"/>
    </row>
    <row r="37" spans="1:16" ht="17.45" customHeight="1" x14ac:dyDescent="0.3">
      <c r="A37" s="66"/>
      <c r="B37" s="64"/>
      <c r="C37" s="35" t="s">
        <v>177</v>
      </c>
      <c r="D37" s="13">
        <v>1</v>
      </c>
      <c r="E37" s="13">
        <v>4.01</v>
      </c>
      <c r="F37" s="39">
        <v>366.89</v>
      </c>
      <c r="O37" s="1"/>
      <c r="P37" s="1"/>
    </row>
    <row r="38" spans="1:16" ht="17.45" customHeight="1" x14ac:dyDescent="0.3">
      <c r="A38" s="66"/>
      <c r="B38" s="50" t="s">
        <v>11</v>
      </c>
      <c r="C38" s="51"/>
      <c r="D38" s="14">
        <f>SUM(D34:D37)</f>
        <v>10</v>
      </c>
      <c r="E38" s="14">
        <f>SUM(E34:E37)</f>
        <v>248.94</v>
      </c>
      <c r="F38" s="40">
        <f>SUM(F34:F37)</f>
        <v>9682.5</v>
      </c>
      <c r="O38" s="1"/>
      <c r="P38" s="1"/>
    </row>
    <row r="39" spans="1:16" ht="17.45" customHeight="1" x14ac:dyDescent="0.3">
      <c r="A39" s="67"/>
      <c r="B39" s="50" t="s">
        <v>26</v>
      </c>
      <c r="C39" s="51"/>
      <c r="D39" s="21">
        <f>D38+D33+D25+D22+D19+D14+D12</f>
        <v>47</v>
      </c>
      <c r="E39" s="21">
        <f>E38+E33+E25+E22+E19+E14+E12</f>
        <v>1115.8900000000001</v>
      </c>
      <c r="F39" s="42">
        <f>F38+F33+F25+F22+F19+F14+F12</f>
        <v>42326.55000000001</v>
      </c>
      <c r="O39" s="1"/>
      <c r="P39" s="1"/>
    </row>
    <row r="40" spans="1:16" ht="17.45" customHeight="1" x14ac:dyDescent="0.3">
      <c r="A40" s="65" t="s">
        <v>189</v>
      </c>
      <c r="B40" s="47" t="s">
        <v>27</v>
      </c>
      <c r="C40" s="32" t="s">
        <v>32</v>
      </c>
      <c r="D40" s="10">
        <v>1</v>
      </c>
      <c r="E40" s="10">
        <v>7.34</v>
      </c>
      <c r="F40" s="41">
        <v>605.74</v>
      </c>
      <c r="O40" s="1"/>
      <c r="P40" s="1"/>
    </row>
    <row r="41" spans="1:16" ht="17.45" customHeight="1" x14ac:dyDescent="0.3">
      <c r="A41" s="66"/>
      <c r="B41" s="48"/>
      <c r="C41" s="18" t="s">
        <v>178</v>
      </c>
      <c r="D41" s="19">
        <v>1</v>
      </c>
      <c r="E41" s="19">
        <v>31.29</v>
      </c>
      <c r="F41" s="20">
        <v>1221.76</v>
      </c>
      <c r="O41" s="1"/>
      <c r="P41" s="1"/>
    </row>
    <row r="42" spans="1:16" ht="17.45" customHeight="1" x14ac:dyDescent="0.3">
      <c r="A42" s="66"/>
      <c r="B42" s="48"/>
      <c r="C42" s="18" t="s">
        <v>33</v>
      </c>
      <c r="D42" s="19">
        <v>1</v>
      </c>
      <c r="E42" s="19">
        <v>0.5</v>
      </c>
      <c r="F42" s="20">
        <v>49.07</v>
      </c>
      <c r="O42" s="1"/>
      <c r="P42" s="1"/>
    </row>
    <row r="43" spans="1:16" ht="17.45" customHeight="1" x14ac:dyDescent="0.3">
      <c r="A43" s="66"/>
      <c r="B43" s="48"/>
      <c r="C43" s="18" t="s">
        <v>179</v>
      </c>
      <c r="D43" s="19">
        <v>1</v>
      </c>
      <c r="E43" s="19">
        <v>11.49</v>
      </c>
      <c r="F43" s="20">
        <v>826.9</v>
      </c>
      <c r="O43" s="1"/>
      <c r="P43" s="1"/>
    </row>
    <row r="44" spans="1:16" ht="17.45" customHeight="1" x14ac:dyDescent="0.3">
      <c r="A44" s="66"/>
      <c r="B44" s="48"/>
      <c r="C44" s="18" t="s">
        <v>30</v>
      </c>
      <c r="D44" s="19">
        <v>1</v>
      </c>
      <c r="E44" s="19">
        <v>10.45</v>
      </c>
      <c r="F44" s="20">
        <v>805.7</v>
      </c>
      <c r="O44" s="1"/>
      <c r="P44" s="1"/>
    </row>
    <row r="45" spans="1:16" ht="17.45" customHeight="1" x14ac:dyDescent="0.3">
      <c r="A45" s="66"/>
      <c r="B45" s="48"/>
      <c r="C45" s="18" t="s">
        <v>29</v>
      </c>
      <c r="D45" s="19">
        <v>2</v>
      </c>
      <c r="E45" s="19">
        <v>71.209999999999994</v>
      </c>
      <c r="F45" s="20">
        <v>2539.0500000000002</v>
      </c>
      <c r="O45" s="1"/>
      <c r="P45" s="1"/>
    </row>
    <row r="46" spans="1:16" ht="17.45" customHeight="1" x14ac:dyDescent="0.3">
      <c r="A46" s="66"/>
      <c r="B46" s="48"/>
      <c r="C46" s="18" t="s">
        <v>28</v>
      </c>
      <c r="D46" s="19">
        <v>2</v>
      </c>
      <c r="E46" s="19">
        <v>5.38</v>
      </c>
      <c r="F46" s="20">
        <v>528.04999999999995</v>
      </c>
      <c r="O46" s="1"/>
      <c r="P46" s="1"/>
    </row>
    <row r="47" spans="1:16" ht="17.45" customHeight="1" x14ac:dyDescent="0.3">
      <c r="A47" s="66"/>
      <c r="B47" s="49"/>
      <c r="C47" s="30" t="s">
        <v>31</v>
      </c>
      <c r="D47" s="17">
        <v>1</v>
      </c>
      <c r="E47" s="17">
        <v>39.229999999999997</v>
      </c>
      <c r="F47" s="38">
        <v>1329.66</v>
      </c>
      <c r="O47" s="1"/>
      <c r="P47" s="1"/>
    </row>
    <row r="48" spans="1:16" ht="17.45" customHeight="1" x14ac:dyDescent="0.3">
      <c r="A48" s="66"/>
      <c r="B48" s="50" t="s">
        <v>11</v>
      </c>
      <c r="C48" s="51"/>
      <c r="D48" s="14">
        <f>SUM(D40:D47)</f>
        <v>10</v>
      </c>
      <c r="E48" s="14">
        <f>SUM(E40:E47)</f>
        <v>176.88999999999996</v>
      </c>
      <c r="F48" s="40">
        <f>SUM(F40:F47)</f>
        <v>7905.93</v>
      </c>
      <c r="O48" s="1"/>
      <c r="P48" s="1"/>
    </row>
    <row r="49" spans="1:16" ht="17.45" customHeight="1" x14ac:dyDescent="0.3">
      <c r="A49" s="66"/>
      <c r="B49" s="47" t="s">
        <v>34</v>
      </c>
      <c r="C49" s="32" t="s">
        <v>38</v>
      </c>
      <c r="D49" s="10">
        <v>249</v>
      </c>
      <c r="E49" s="10">
        <v>784.24</v>
      </c>
      <c r="F49" s="41">
        <v>59443.58</v>
      </c>
      <c r="O49" s="1"/>
      <c r="P49" s="1"/>
    </row>
    <row r="50" spans="1:16" ht="17.45" customHeight="1" x14ac:dyDescent="0.3">
      <c r="A50" s="66"/>
      <c r="B50" s="48"/>
      <c r="C50" s="18" t="s">
        <v>35</v>
      </c>
      <c r="D50" s="19">
        <v>4</v>
      </c>
      <c r="E50" s="19">
        <v>9.3699999999999992</v>
      </c>
      <c r="F50" s="20">
        <v>847.52</v>
      </c>
      <c r="O50" s="1"/>
      <c r="P50" s="1"/>
    </row>
    <row r="51" spans="1:16" ht="17.45" customHeight="1" x14ac:dyDescent="0.3">
      <c r="A51" s="66"/>
      <c r="B51" s="48"/>
      <c r="C51" s="18" t="s">
        <v>168</v>
      </c>
      <c r="D51" s="19">
        <v>1</v>
      </c>
      <c r="E51" s="19">
        <v>3.06</v>
      </c>
      <c r="F51" s="20">
        <v>298.75</v>
      </c>
      <c r="O51" s="1"/>
      <c r="P51" s="1"/>
    </row>
    <row r="52" spans="1:16" ht="17.45" customHeight="1" x14ac:dyDescent="0.3">
      <c r="A52" s="66"/>
      <c r="B52" s="48"/>
      <c r="C52" s="18" t="s">
        <v>169</v>
      </c>
      <c r="D52" s="19">
        <v>3</v>
      </c>
      <c r="E52" s="19">
        <v>33.18</v>
      </c>
      <c r="F52" s="20">
        <v>2007.92</v>
      </c>
      <c r="O52" s="1"/>
      <c r="P52" s="1"/>
    </row>
    <row r="53" spans="1:16" ht="17.45" customHeight="1" x14ac:dyDescent="0.3">
      <c r="A53" s="66"/>
      <c r="B53" s="48"/>
      <c r="C53" s="18" t="s">
        <v>180</v>
      </c>
      <c r="D53" s="19">
        <v>3</v>
      </c>
      <c r="E53" s="19">
        <v>12.1</v>
      </c>
      <c r="F53" s="20">
        <v>303.64</v>
      </c>
      <c r="O53" s="1"/>
      <c r="P53" s="1"/>
    </row>
    <row r="54" spans="1:16" ht="17.45" customHeight="1" x14ac:dyDescent="0.3">
      <c r="A54" s="66"/>
      <c r="B54" s="48"/>
      <c r="C54" s="18" t="s">
        <v>36</v>
      </c>
      <c r="D54" s="19">
        <v>242</v>
      </c>
      <c r="E54" s="19">
        <v>1149.4000000000001</v>
      </c>
      <c r="F54" s="20">
        <v>78415.98</v>
      </c>
      <c r="O54" s="1"/>
      <c r="P54" s="1"/>
    </row>
    <row r="55" spans="1:16" ht="17.45" customHeight="1" x14ac:dyDescent="0.3">
      <c r="A55" s="66"/>
      <c r="B55" s="49"/>
      <c r="C55" s="30" t="s">
        <v>37</v>
      </c>
      <c r="D55" s="17">
        <v>1</v>
      </c>
      <c r="E55" s="17">
        <v>1.47</v>
      </c>
      <c r="F55" s="38">
        <v>144.28</v>
      </c>
      <c r="O55" s="1"/>
      <c r="P55" s="1"/>
    </row>
    <row r="56" spans="1:16" ht="17.45" customHeight="1" x14ac:dyDescent="0.3">
      <c r="A56" s="66"/>
      <c r="B56" s="50" t="s">
        <v>11</v>
      </c>
      <c r="C56" s="51"/>
      <c r="D56" s="14">
        <f>SUM(D49:D55)</f>
        <v>503</v>
      </c>
      <c r="E56" s="14">
        <f>SUM(E49:E55)</f>
        <v>1992.82</v>
      </c>
      <c r="F56" s="40">
        <f>SUM(F49:F55)</f>
        <v>141461.66999999998</v>
      </c>
      <c r="O56" s="1"/>
      <c r="P56" s="1"/>
    </row>
    <row r="57" spans="1:16" ht="17.45" customHeight="1" x14ac:dyDescent="0.3">
      <c r="A57" s="66"/>
      <c r="B57" s="47" t="s">
        <v>39</v>
      </c>
      <c r="C57" s="31" t="s">
        <v>40</v>
      </c>
      <c r="D57" s="16">
        <v>1</v>
      </c>
      <c r="E57" s="16">
        <v>1.21</v>
      </c>
      <c r="F57" s="37">
        <v>118.76</v>
      </c>
      <c r="O57" s="1"/>
      <c r="P57" s="1"/>
    </row>
    <row r="58" spans="1:16" ht="17.45" customHeight="1" x14ac:dyDescent="0.3">
      <c r="A58" s="66"/>
      <c r="B58" s="49"/>
      <c r="C58" s="30" t="s">
        <v>41</v>
      </c>
      <c r="D58" s="17">
        <v>1</v>
      </c>
      <c r="E58" s="17">
        <v>9.85</v>
      </c>
      <c r="F58" s="38">
        <v>785.77</v>
      </c>
      <c r="O58" s="1"/>
      <c r="P58" s="1"/>
    </row>
    <row r="59" spans="1:16" ht="17.45" customHeight="1" x14ac:dyDescent="0.3">
      <c r="A59" s="66"/>
      <c r="B59" s="50" t="s">
        <v>11</v>
      </c>
      <c r="C59" s="51"/>
      <c r="D59" s="14">
        <f>SUM(D57:D58)</f>
        <v>2</v>
      </c>
      <c r="E59" s="14">
        <f>SUM(E57:E58)</f>
        <v>11.059999999999999</v>
      </c>
      <c r="F59" s="40">
        <f>SUM(F57:F58)</f>
        <v>904.53</v>
      </c>
      <c r="O59" s="1"/>
      <c r="P59" s="1"/>
    </row>
    <row r="60" spans="1:16" ht="17.45" customHeight="1" x14ac:dyDescent="0.3">
      <c r="A60" s="66"/>
      <c r="B60" s="47" t="s">
        <v>42</v>
      </c>
      <c r="C60" s="32" t="s">
        <v>43</v>
      </c>
      <c r="D60" s="10">
        <v>89</v>
      </c>
      <c r="E60" s="10">
        <v>384.67</v>
      </c>
      <c r="F60" s="41">
        <v>29416.9</v>
      </c>
      <c r="O60" s="1"/>
      <c r="P60" s="1"/>
    </row>
    <row r="61" spans="1:16" ht="17.45" customHeight="1" x14ac:dyDescent="0.3">
      <c r="A61" s="66"/>
      <c r="B61" s="48"/>
      <c r="C61" s="18" t="s">
        <v>44</v>
      </c>
      <c r="D61" s="19">
        <v>16</v>
      </c>
      <c r="E61" s="19">
        <v>37.18</v>
      </c>
      <c r="F61" s="20">
        <v>3254.24</v>
      </c>
      <c r="O61" s="1"/>
      <c r="P61" s="1"/>
    </row>
    <row r="62" spans="1:16" ht="17.45" customHeight="1" x14ac:dyDescent="0.3">
      <c r="A62" s="66"/>
      <c r="B62" s="48"/>
      <c r="C62" s="18" t="s">
        <v>45</v>
      </c>
      <c r="D62" s="19">
        <v>272</v>
      </c>
      <c r="E62" s="19">
        <v>1206.0999999999999</v>
      </c>
      <c r="F62" s="20">
        <v>83308.05</v>
      </c>
      <c r="O62" s="1"/>
      <c r="P62" s="1"/>
    </row>
    <row r="63" spans="1:16" ht="17.45" customHeight="1" x14ac:dyDescent="0.3">
      <c r="A63" s="66"/>
      <c r="B63" s="48"/>
      <c r="C63" s="18" t="s">
        <v>46</v>
      </c>
      <c r="D63" s="19">
        <v>2</v>
      </c>
      <c r="E63" s="19">
        <v>2.21</v>
      </c>
      <c r="F63" s="20">
        <v>216.91</v>
      </c>
      <c r="O63" s="1"/>
      <c r="P63" s="1"/>
    </row>
    <row r="64" spans="1:16" ht="17.45" customHeight="1" x14ac:dyDescent="0.3">
      <c r="A64" s="66"/>
      <c r="B64" s="48"/>
      <c r="C64" s="18" t="s">
        <v>181</v>
      </c>
      <c r="D64" s="19">
        <v>1</v>
      </c>
      <c r="E64" s="19">
        <v>1.01</v>
      </c>
      <c r="F64" s="20">
        <v>99.13</v>
      </c>
      <c r="O64" s="1"/>
      <c r="P64" s="1"/>
    </row>
    <row r="65" spans="1:16" ht="17.45" customHeight="1" x14ac:dyDescent="0.3">
      <c r="A65" s="66"/>
      <c r="B65" s="48"/>
      <c r="C65" s="18" t="s">
        <v>47</v>
      </c>
      <c r="D65" s="19">
        <v>85</v>
      </c>
      <c r="E65" s="19">
        <v>384.95</v>
      </c>
      <c r="F65" s="20">
        <v>23116.14</v>
      </c>
      <c r="O65" s="1"/>
      <c r="P65" s="1"/>
    </row>
    <row r="66" spans="1:16" ht="17.45" customHeight="1" x14ac:dyDescent="0.3">
      <c r="A66" s="66"/>
      <c r="B66" s="48"/>
      <c r="C66" s="18" t="s">
        <v>48</v>
      </c>
      <c r="D66" s="19">
        <v>1</v>
      </c>
      <c r="E66" s="19">
        <v>0.35</v>
      </c>
      <c r="F66" s="20">
        <v>33.340000000000003</v>
      </c>
      <c r="O66" s="1"/>
      <c r="P66" s="1"/>
    </row>
    <row r="67" spans="1:16" ht="17.45" customHeight="1" x14ac:dyDescent="0.3">
      <c r="A67" s="66"/>
      <c r="B67" s="48"/>
      <c r="C67" s="18" t="s">
        <v>49</v>
      </c>
      <c r="D67" s="19">
        <v>488</v>
      </c>
      <c r="E67" s="19">
        <v>1448.4</v>
      </c>
      <c r="F67" s="20">
        <v>112396.33</v>
      </c>
      <c r="O67" s="1"/>
      <c r="P67" s="1"/>
    </row>
    <row r="68" spans="1:16" ht="17.45" customHeight="1" x14ac:dyDescent="0.3">
      <c r="A68" s="66"/>
      <c r="B68" s="48"/>
      <c r="C68" s="30" t="s">
        <v>50</v>
      </c>
      <c r="D68" s="17">
        <v>5</v>
      </c>
      <c r="E68" s="17">
        <v>11.44</v>
      </c>
      <c r="F68" s="38">
        <v>1087.1500000000001</v>
      </c>
      <c r="O68" s="1"/>
      <c r="P68" s="1"/>
    </row>
    <row r="69" spans="1:16" ht="17.45" customHeight="1" x14ac:dyDescent="0.3">
      <c r="A69" s="66"/>
      <c r="B69" s="50" t="s">
        <v>11</v>
      </c>
      <c r="C69" s="51"/>
      <c r="D69" s="14">
        <f>SUM(D60:D68)</f>
        <v>959</v>
      </c>
      <c r="E69" s="14">
        <f>SUM(E60:E68)</f>
        <v>3476.31</v>
      </c>
      <c r="F69" s="40">
        <f>SUM(F60:F68)</f>
        <v>252928.18999999997</v>
      </c>
      <c r="O69" s="1"/>
      <c r="P69" s="1"/>
    </row>
    <row r="70" spans="1:16" ht="17.45" customHeight="1" x14ac:dyDescent="0.3">
      <c r="A70" s="66"/>
      <c r="B70" s="47" t="s">
        <v>51</v>
      </c>
      <c r="C70" s="32" t="s">
        <v>56</v>
      </c>
      <c r="D70" s="10">
        <v>2</v>
      </c>
      <c r="E70" s="10">
        <v>19.579999999999998</v>
      </c>
      <c r="F70" s="41">
        <v>1218.8900000000001</v>
      </c>
      <c r="O70" s="1"/>
      <c r="P70" s="1"/>
    </row>
    <row r="71" spans="1:16" ht="17.45" customHeight="1" x14ac:dyDescent="0.3">
      <c r="A71" s="66"/>
      <c r="B71" s="48"/>
      <c r="C71" s="18" t="s">
        <v>55</v>
      </c>
      <c r="D71" s="19">
        <v>585</v>
      </c>
      <c r="E71" s="19">
        <v>6784.65</v>
      </c>
      <c r="F71" s="20">
        <v>299729.39</v>
      </c>
      <c r="O71" s="1"/>
      <c r="P71" s="1"/>
    </row>
    <row r="72" spans="1:16" ht="17.45" customHeight="1" x14ac:dyDescent="0.3">
      <c r="A72" s="66"/>
      <c r="B72" s="48"/>
      <c r="C72" s="18" t="s">
        <v>57</v>
      </c>
      <c r="D72" s="19">
        <v>26</v>
      </c>
      <c r="E72" s="19">
        <v>283.25</v>
      </c>
      <c r="F72" s="20">
        <v>12194.56</v>
      </c>
      <c r="O72" s="1"/>
      <c r="P72" s="1"/>
    </row>
    <row r="73" spans="1:16" ht="17.45" customHeight="1" x14ac:dyDescent="0.3">
      <c r="A73" s="66"/>
      <c r="B73" s="48"/>
      <c r="C73" s="18" t="s">
        <v>53</v>
      </c>
      <c r="D73" s="19">
        <v>1074</v>
      </c>
      <c r="E73" s="19">
        <v>33674.36</v>
      </c>
      <c r="F73" s="20">
        <v>940303.21</v>
      </c>
      <c r="O73" s="1"/>
      <c r="P73" s="1"/>
    </row>
    <row r="74" spans="1:16" ht="17.45" customHeight="1" x14ac:dyDescent="0.3">
      <c r="A74" s="66"/>
      <c r="B74" s="48"/>
      <c r="C74" s="18" t="s">
        <v>52</v>
      </c>
      <c r="D74" s="19">
        <v>1339</v>
      </c>
      <c r="E74" s="19">
        <v>21462.79</v>
      </c>
      <c r="F74" s="20">
        <v>759225.01</v>
      </c>
      <c r="O74" s="1"/>
      <c r="P74" s="1"/>
    </row>
    <row r="75" spans="1:16" ht="17.45" customHeight="1" x14ac:dyDescent="0.3">
      <c r="A75" s="66"/>
      <c r="B75" s="49"/>
      <c r="C75" s="30" t="s">
        <v>54</v>
      </c>
      <c r="D75" s="17">
        <v>2</v>
      </c>
      <c r="E75" s="17">
        <v>4.4800000000000004</v>
      </c>
      <c r="F75" s="38">
        <v>400.6</v>
      </c>
      <c r="O75" s="1"/>
      <c r="P75" s="1"/>
    </row>
    <row r="76" spans="1:16" ht="17.45" customHeight="1" x14ac:dyDescent="0.3">
      <c r="A76" s="66"/>
      <c r="B76" s="50" t="s">
        <v>11</v>
      </c>
      <c r="C76" s="51"/>
      <c r="D76" s="14">
        <f>SUM(D70:D75)</f>
        <v>3028</v>
      </c>
      <c r="E76" s="14">
        <f>SUM(E70:E75)</f>
        <v>62229.11</v>
      </c>
      <c r="F76" s="40">
        <f>SUM(F70:F75)</f>
        <v>2013071.6600000001</v>
      </c>
      <c r="O76" s="1"/>
      <c r="P76" s="1"/>
    </row>
    <row r="77" spans="1:16" ht="17.45" customHeight="1" x14ac:dyDescent="0.3">
      <c r="A77" s="66"/>
      <c r="B77" s="47" t="s">
        <v>58</v>
      </c>
      <c r="C77" s="32" t="s">
        <v>61</v>
      </c>
      <c r="D77" s="10">
        <v>80</v>
      </c>
      <c r="E77" s="10">
        <v>295.06</v>
      </c>
      <c r="F77" s="41">
        <v>23717.43</v>
      </c>
      <c r="O77" s="1"/>
      <c r="P77" s="1"/>
    </row>
    <row r="78" spans="1:16" ht="17.45" customHeight="1" x14ac:dyDescent="0.3">
      <c r="A78" s="66"/>
      <c r="B78" s="48"/>
      <c r="C78" s="18" t="s">
        <v>65</v>
      </c>
      <c r="D78" s="19">
        <v>6</v>
      </c>
      <c r="E78" s="19">
        <v>47.54</v>
      </c>
      <c r="F78" s="20">
        <v>2558.0500000000002</v>
      </c>
      <c r="O78" s="1"/>
      <c r="P78" s="1"/>
    </row>
    <row r="79" spans="1:16" ht="17.45" customHeight="1" x14ac:dyDescent="0.3">
      <c r="A79" s="66"/>
      <c r="B79" s="48"/>
      <c r="C79" s="18" t="s">
        <v>64</v>
      </c>
      <c r="D79" s="19">
        <v>6</v>
      </c>
      <c r="E79" s="19">
        <v>52.69</v>
      </c>
      <c r="F79" s="20">
        <v>2292.9499999999998</v>
      </c>
      <c r="O79" s="1"/>
      <c r="P79" s="1"/>
    </row>
    <row r="80" spans="1:16" ht="17.45" customHeight="1" x14ac:dyDescent="0.3">
      <c r="A80" s="66"/>
      <c r="B80" s="48"/>
      <c r="C80" s="18" t="s">
        <v>62</v>
      </c>
      <c r="D80" s="19">
        <v>9</v>
      </c>
      <c r="E80" s="19">
        <v>15.85</v>
      </c>
      <c r="F80" s="20">
        <v>1500.98</v>
      </c>
      <c r="O80" s="1"/>
      <c r="P80" s="1"/>
    </row>
    <row r="81" spans="1:16" ht="17.45" customHeight="1" x14ac:dyDescent="0.3">
      <c r="A81" s="66"/>
      <c r="B81" s="48"/>
      <c r="C81" s="18" t="s">
        <v>60</v>
      </c>
      <c r="D81" s="19">
        <v>24</v>
      </c>
      <c r="E81" s="19">
        <v>708.66</v>
      </c>
      <c r="F81" s="20">
        <v>19833.09</v>
      </c>
      <c r="O81" s="1"/>
      <c r="P81" s="1"/>
    </row>
    <row r="82" spans="1:16" ht="17.45" customHeight="1" x14ac:dyDescent="0.3">
      <c r="A82" s="66"/>
      <c r="B82" s="48"/>
      <c r="C82" s="18" t="s">
        <v>182</v>
      </c>
      <c r="D82" s="19">
        <v>1</v>
      </c>
      <c r="E82" s="19">
        <v>53.92</v>
      </c>
      <c r="F82" s="20">
        <v>1529.3</v>
      </c>
      <c r="O82" s="1"/>
      <c r="P82" s="1"/>
    </row>
    <row r="83" spans="1:16" ht="17.45" customHeight="1" x14ac:dyDescent="0.3">
      <c r="A83" s="66"/>
      <c r="B83" s="48"/>
      <c r="C83" s="18" t="s">
        <v>59</v>
      </c>
      <c r="D83" s="19">
        <v>535</v>
      </c>
      <c r="E83" s="19">
        <v>8626.52</v>
      </c>
      <c r="F83" s="20">
        <v>297243.13</v>
      </c>
      <c r="O83" s="1"/>
      <c r="P83" s="1"/>
    </row>
    <row r="84" spans="1:16" ht="17.45" customHeight="1" x14ac:dyDescent="0.3">
      <c r="A84" s="66"/>
      <c r="B84" s="48"/>
      <c r="C84" s="30" t="s">
        <v>63</v>
      </c>
      <c r="D84" s="17">
        <v>92</v>
      </c>
      <c r="E84" s="17">
        <v>423.97</v>
      </c>
      <c r="F84" s="38">
        <v>30472.48</v>
      </c>
      <c r="O84" s="1"/>
      <c r="P84" s="1"/>
    </row>
    <row r="85" spans="1:16" ht="17.45" customHeight="1" x14ac:dyDescent="0.3">
      <c r="A85" s="66"/>
      <c r="B85" s="50" t="s">
        <v>11</v>
      </c>
      <c r="C85" s="51"/>
      <c r="D85" s="14">
        <f>SUM(D77:D84)</f>
        <v>753</v>
      </c>
      <c r="E85" s="14">
        <f>SUM(E77:E84)</f>
        <v>10224.209999999999</v>
      </c>
      <c r="F85" s="40">
        <f>SUM(F77:F84)</f>
        <v>379147.41</v>
      </c>
      <c r="O85" s="1"/>
      <c r="P85" s="1"/>
    </row>
    <row r="86" spans="1:16" ht="17.45" customHeight="1" x14ac:dyDescent="0.3">
      <c r="A86" s="66"/>
      <c r="B86" s="47" t="s">
        <v>66</v>
      </c>
      <c r="C86" s="32" t="s">
        <v>67</v>
      </c>
      <c r="D86" s="10">
        <v>6</v>
      </c>
      <c r="E86" s="10">
        <v>27.11</v>
      </c>
      <c r="F86" s="41">
        <v>2097.0700000000002</v>
      </c>
      <c r="O86" s="1"/>
      <c r="P86" s="1"/>
    </row>
    <row r="87" spans="1:16" ht="17.45" customHeight="1" x14ac:dyDescent="0.3">
      <c r="A87" s="66"/>
      <c r="B87" s="48"/>
      <c r="C87" s="18" t="s">
        <v>72</v>
      </c>
      <c r="D87" s="19">
        <v>7</v>
      </c>
      <c r="E87" s="19">
        <v>57.34</v>
      </c>
      <c r="F87" s="20">
        <v>3698.32</v>
      </c>
      <c r="O87" s="1"/>
      <c r="P87" s="1"/>
    </row>
    <row r="88" spans="1:16" ht="17.45" customHeight="1" x14ac:dyDescent="0.3">
      <c r="A88" s="66"/>
      <c r="B88" s="48"/>
      <c r="C88" s="18" t="s">
        <v>75</v>
      </c>
      <c r="D88" s="19">
        <v>7</v>
      </c>
      <c r="E88" s="19">
        <v>259.26</v>
      </c>
      <c r="F88" s="20">
        <v>6152.23</v>
      </c>
      <c r="O88" s="1"/>
      <c r="P88" s="1"/>
    </row>
    <row r="89" spans="1:16" ht="17.45" customHeight="1" x14ac:dyDescent="0.3">
      <c r="A89" s="66"/>
      <c r="B89" s="48"/>
      <c r="C89" s="18" t="s">
        <v>74</v>
      </c>
      <c r="D89" s="19">
        <v>15</v>
      </c>
      <c r="E89" s="19">
        <v>116.07</v>
      </c>
      <c r="F89" s="20">
        <v>6435.87</v>
      </c>
      <c r="O89" s="1"/>
      <c r="P89" s="1"/>
    </row>
    <row r="90" spans="1:16" ht="17.45" customHeight="1" x14ac:dyDescent="0.3">
      <c r="A90" s="66"/>
      <c r="B90" s="48"/>
      <c r="C90" s="18" t="s">
        <v>73</v>
      </c>
      <c r="D90" s="19">
        <v>1</v>
      </c>
      <c r="E90" s="19">
        <v>0.28000000000000003</v>
      </c>
      <c r="F90" s="20">
        <v>27.48</v>
      </c>
      <c r="O90" s="1"/>
      <c r="P90" s="1"/>
    </row>
    <row r="91" spans="1:16" ht="17.45" customHeight="1" x14ac:dyDescent="0.3">
      <c r="A91" s="66"/>
      <c r="B91" s="48"/>
      <c r="C91" s="18" t="s">
        <v>71</v>
      </c>
      <c r="D91" s="19">
        <v>2</v>
      </c>
      <c r="E91" s="19">
        <v>13.54</v>
      </c>
      <c r="F91" s="20">
        <v>1108.6500000000001</v>
      </c>
      <c r="O91" s="1"/>
      <c r="P91" s="1"/>
    </row>
    <row r="92" spans="1:16" ht="17.45" customHeight="1" x14ac:dyDescent="0.3">
      <c r="A92" s="66"/>
      <c r="B92" s="48"/>
      <c r="C92" s="18" t="s">
        <v>70</v>
      </c>
      <c r="D92" s="19">
        <v>44</v>
      </c>
      <c r="E92" s="19">
        <v>381.63</v>
      </c>
      <c r="F92" s="20">
        <v>20766.919999999998</v>
      </c>
      <c r="O92" s="1"/>
      <c r="P92" s="1"/>
    </row>
    <row r="93" spans="1:16" ht="17.45" customHeight="1" x14ac:dyDescent="0.3">
      <c r="A93" s="66"/>
      <c r="B93" s="48"/>
      <c r="C93" s="18" t="s">
        <v>183</v>
      </c>
      <c r="D93" s="19">
        <v>1</v>
      </c>
      <c r="E93" s="19">
        <v>0.77</v>
      </c>
      <c r="F93" s="20">
        <v>75.58</v>
      </c>
      <c r="O93" s="1"/>
      <c r="P93" s="1"/>
    </row>
    <row r="94" spans="1:16" ht="17.45" customHeight="1" x14ac:dyDescent="0.3">
      <c r="A94" s="66"/>
      <c r="B94" s="48"/>
      <c r="C94" s="18" t="s">
        <v>68</v>
      </c>
      <c r="D94" s="19">
        <v>289</v>
      </c>
      <c r="E94" s="19">
        <v>3180.56</v>
      </c>
      <c r="F94" s="20">
        <v>159431.39000000001</v>
      </c>
      <c r="O94" s="1"/>
      <c r="P94" s="1"/>
    </row>
    <row r="95" spans="1:16" ht="17.45" customHeight="1" x14ac:dyDescent="0.3">
      <c r="A95" s="66"/>
      <c r="B95" s="49"/>
      <c r="C95" s="30" t="s">
        <v>69</v>
      </c>
      <c r="D95" s="17">
        <v>19</v>
      </c>
      <c r="E95" s="17">
        <v>187.2</v>
      </c>
      <c r="F95" s="38">
        <v>8999.76</v>
      </c>
      <c r="O95" s="1"/>
      <c r="P95" s="1"/>
    </row>
    <row r="96" spans="1:16" ht="17.45" customHeight="1" x14ac:dyDescent="0.3">
      <c r="A96" s="66"/>
      <c r="B96" s="61" t="s">
        <v>11</v>
      </c>
      <c r="C96" s="51"/>
      <c r="D96" s="14">
        <f>SUM(D86:D95)</f>
        <v>391</v>
      </c>
      <c r="E96" s="14">
        <f>SUM(E86:E95)</f>
        <v>4223.76</v>
      </c>
      <c r="F96" s="40">
        <f>SUM(F86:F95)</f>
        <v>208793.27000000002</v>
      </c>
      <c r="O96" s="1"/>
      <c r="P96" s="1"/>
    </row>
    <row r="97" spans="1:16" ht="17.45" customHeight="1" x14ac:dyDescent="0.3">
      <c r="A97" s="67"/>
      <c r="B97" s="61" t="s">
        <v>26</v>
      </c>
      <c r="C97" s="51"/>
      <c r="D97" s="21">
        <f>D96+D85+D76+D69+D59+D56+D48</f>
        <v>5646</v>
      </c>
      <c r="E97" s="21">
        <f>E96+E85+E76+E69+E59+E56+E48</f>
        <v>82334.16</v>
      </c>
      <c r="F97" s="42">
        <f>F96+F85+F76+F69+F59+F56+F48</f>
        <v>3004212.6599999997</v>
      </c>
      <c r="O97" s="1"/>
      <c r="P97" s="1"/>
    </row>
    <row r="98" spans="1:16" ht="17.45" customHeight="1" x14ac:dyDescent="0.3">
      <c r="A98" s="65" t="s">
        <v>76</v>
      </c>
      <c r="B98" s="47" t="s">
        <v>76</v>
      </c>
      <c r="C98" s="32" t="s">
        <v>80</v>
      </c>
      <c r="D98" s="10">
        <v>34</v>
      </c>
      <c r="E98" s="10">
        <v>948.02</v>
      </c>
      <c r="F98" s="11">
        <v>28420.63</v>
      </c>
      <c r="O98" s="1"/>
      <c r="P98" s="1"/>
    </row>
    <row r="99" spans="1:16" ht="17.45" customHeight="1" x14ac:dyDescent="0.3">
      <c r="A99" s="66"/>
      <c r="B99" s="48"/>
      <c r="C99" s="18" t="s">
        <v>184</v>
      </c>
      <c r="D99" s="19">
        <v>1</v>
      </c>
      <c r="E99" s="19">
        <v>150</v>
      </c>
      <c r="F99" s="20">
        <v>2409.7600000000002</v>
      </c>
      <c r="O99" s="1"/>
      <c r="P99" s="1"/>
    </row>
    <row r="100" spans="1:16" ht="17.45" customHeight="1" x14ac:dyDescent="0.3">
      <c r="A100" s="66"/>
      <c r="B100" s="48"/>
      <c r="C100" s="18" t="s">
        <v>83</v>
      </c>
      <c r="D100" s="19">
        <v>2</v>
      </c>
      <c r="E100" s="19">
        <v>58.59</v>
      </c>
      <c r="F100" s="20">
        <v>2373.7199999999998</v>
      </c>
      <c r="O100" s="1"/>
      <c r="P100" s="1"/>
    </row>
    <row r="101" spans="1:16" ht="17.45" customHeight="1" x14ac:dyDescent="0.3">
      <c r="A101" s="66"/>
      <c r="B101" s="48"/>
      <c r="C101" s="18" t="s">
        <v>82</v>
      </c>
      <c r="D101" s="19">
        <v>5</v>
      </c>
      <c r="E101" s="19">
        <v>46.02</v>
      </c>
      <c r="F101" s="20">
        <v>3425.56</v>
      </c>
      <c r="O101" s="1"/>
      <c r="P101" s="1"/>
    </row>
    <row r="102" spans="1:16" ht="17.45" customHeight="1" x14ac:dyDescent="0.3">
      <c r="A102" s="66"/>
      <c r="B102" s="48"/>
      <c r="C102" s="18" t="s">
        <v>79</v>
      </c>
      <c r="D102" s="19">
        <v>164</v>
      </c>
      <c r="E102" s="19">
        <v>6390.67</v>
      </c>
      <c r="F102" s="20">
        <v>179232.03</v>
      </c>
      <c r="O102" s="1"/>
      <c r="P102" s="1"/>
    </row>
    <row r="103" spans="1:16" ht="17.45" customHeight="1" x14ac:dyDescent="0.3">
      <c r="A103" s="66"/>
      <c r="B103" s="48"/>
      <c r="C103" s="18" t="s">
        <v>77</v>
      </c>
      <c r="D103" s="19">
        <v>4</v>
      </c>
      <c r="E103" s="19">
        <v>155.58000000000001</v>
      </c>
      <c r="F103" s="20">
        <v>5088.09</v>
      </c>
      <c r="O103" s="1"/>
      <c r="P103" s="1"/>
    </row>
    <row r="104" spans="1:16" ht="17.45" customHeight="1" x14ac:dyDescent="0.3">
      <c r="A104" s="66"/>
      <c r="B104" s="48"/>
      <c r="C104" s="18" t="s">
        <v>170</v>
      </c>
      <c r="D104" s="19">
        <v>1</v>
      </c>
      <c r="E104" s="19">
        <v>1.06</v>
      </c>
      <c r="F104" s="20">
        <v>104.04</v>
      </c>
      <c r="O104" s="1"/>
      <c r="P104" s="1"/>
    </row>
    <row r="105" spans="1:16" ht="17.45" customHeight="1" x14ac:dyDescent="0.3">
      <c r="A105" s="66"/>
      <c r="B105" s="48"/>
      <c r="C105" s="18" t="s">
        <v>78</v>
      </c>
      <c r="D105" s="19">
        <v>1</v>
      </c>
      <c r="E105" s="19">
        <v>3.97</v>
      </c>
      <c r="F105" s="20">
        <v>364.02</v>
      </c>
      <c r="O105" s="1"/>
      <c r="P105" s="1"/>
    </row>
    <row r="106" spans="1:16" ht="17.45" customHeight="1" x14ac:dyDescent="0.3">
      <c r="A106" s="66"/>
      <c r="B106" s="48"/>
      <c r="C106" s="18" t="s">
        <v>81</v>
      </c>
      <c r="D106" s="19">
        <v>1</v>
      </c>
      <c r="E106" s="19">
        <v>150</v>
      </c>
      <c r="F106" s="20">
        <v>2835.02</v>
      </c>
      <c r="O106" s="1"/>
      <c r="P106" s="1"/>
    </row>
    <row r="107" spans="1:16" ht="17.45" customHeight="1" x14ac:dyDescent="0.3">
      <c r="A107" s="67"/>
      <c r="B107" s="61" t="s">
        <v>26</v>
      </c>
      <c r="C107" s="51"/>
      <c r="D107" s="21">
        <f>SUM(D98:D106)</f>
        <v>213</v>
      </c>
      <c r="E107" s="21">
        <f>SUM(E98:E106)</f>
        <v>7903.9100000000008</v>
      </c>
      <c r="F107" s="22">
        <f>SUM(F98:F106)</f>
        <v>224252.87</v>
      </c>
      <c r="O107" s="1"/>
      <c r="P107" s="1"/>
    </row>
    <row r="108" spans="1:16" ht="17.45" customHeight="1" x14ac:dyDescent="0.3">
      <c r="A108" s="65" t="s">
        <v>191</v>
      </c>
      <c r="B108" s="47" t="s">
        <v>84</v>
      </c>
      <c r="C108" s="32" t="s">
        <v>87</v>
      </c>
      <c r="D108" s="10">
        <v>608</v>
      </c>
      <c r="E108" s="10">
        <v>23779.49</v>
      </c>
      <c r="F108" s="41">
        <v>672177.94</v>
      </c>
      <c r="O108" s="1"/>
      <c r="P108" s="1"/>
    </row>
    <row r="109" spans="1:16" ht="17.45" customHeight="1" x14ac:dyDescent="0.3">
      <c r="A109" s="66"/>
      <c r="B109" s="48"/>
      <c r="C109" s="18" t="s">
        <v>88</v>
      </c>
      <c r="D109" s="19">
        <v>657</v>
      </c>
      <c r="E109" s="19">
        <v>32114.51</v>
      </c>
      <c r="F109" s="20">
        <v>848797.42</v>
      </c>
      <c r="O109" s="1"/>
      <c r="P109" s="1"/>
    </row>
    <row r="110" spans="1:16" ht="17.45" customHeight="1" x14ac:dyDescent="0.3">
      <c r="A110" s="66"/>
      <c r="B110" s="48"/>
      <c r="C110" s="18" t="s">
        <v>86</v>
      </c>
      <c r="D110" s="19">
        <v>404</v>
      </c>
      <c r="E110" s="19">
        <v>18718.150000000001</v>
      </c>
      <c r="F110" s="20">
        <v>492433.13</v>
      </c>
      <c r="O110" s="1"/>
      <c r="P110" s="1"/>
    </row>
    <row r="111" spans="1:16" ht="17.45" customHeight="1" x14ac:dyDescent="0.3">
      <c r="A111" s="66"/>
      <c r="B111" s="48"/>
      <c r="C111" s="18" t="s">
        <v>85</v>
      </c>
      <c r="D111" s="19">
        <v>533</v>
      </c>
      <c r="E111" s="19">
        <v>37247.81</v>
      </c>
      <c r="F111" s="20">
        <v>862534.4</v>
      </c>
      <c r="O111" s="1"/>
      <c r="P111" s="1"/>
    </row>
    <row r="112" spans="1:16" ht="17.45" customHeight="1" x14ac:dyDescent="0.3">
      <c r="A112" s="66"/>
      <c r="B112" s="49"/>
      <c r="C112" s="30" t="s">
        <v>89</v>
      </c>
      <c r="D112" s="17">
        <v>78</v>
      </c>
      <c r="E112" s="17">
        <v>4144.54</v>
      </c>
      <c r="F112" s="38">
        <v>107001.78</v>
      </c>
      <c r="O112" s="1"/>
      <c r="P112" s="1"/>
    </row>
    <row r="113" spans="1:16" ht="17.45" customHeight="1" x14ac:dyDescent="0.3">
      <c r="A113" s="66"/>
      <c r="B113" s="61" t="s">
        <v>11</v>
      </c>
      <c r="C113" s="51"/>
      <c r="D113" s="14">
        <f>SUM(D108:D112)</f>
        <v>2280</v>
      </c>
      <c r="E113" s="14">
        <f>SUM(E108:E112)</f>
        <v>116004.49999999999</v>
      </c>
      <c r="F113" s="40">
        <f>SUM(F108:F112)</f>
        <v>2982944.6699999995</v>
      </c>
      <c r="O113" s="1"/>
      <c r="P113" s="1"/>
    </row>
    <row r="114" spans="1:16" ht="17.45" customHeight="1" x14ac:dyDescent="0.3">
      <c r="A114" s="66"/>
      <c r="B114" s="47" t="s">
        <v>90</v>
      </c>
      <c r="C114" s="32" t="s">
        <v>94</v>
      </c>
      <c r="D114" s="10">
        <v>152</v>
      </c>
      <c r="E114" s="10">
        <v>5890.02</v>
      </c>
      <c r="F114" s="41">
        <v>144454.79999999999</v>
      </c>
      <c r="O114" s="1"/>
      <c r="P114" s="1"/>
    </row>
    <row r="115" spans="1:16" ht="17.45" customHeight="1" x14ac:dyDescent="0.3">
      <c r="A115" s="66"/>
      <c r="B115" s="48"/>
      <c r="C115" s="18" t="s">
        <v>102</v>
      </c>
      <c r="D115" s="19">
        <v>1407</v>
      </c>
      <c r="E115" s="19">
        <v>46566.13</v>
      </c>
      <c r="F115" s="20">
        <v>1377876.22</v>
      </c>
      <c r="O115" s="1"/>
      <c r="P115" s="1"/>
    </row>
    <row r="116" spans="1:16" ht="17.45" customHeight="1" x14ac:dyDescent="0.3">
      <c r="A116" s="66"/>
      <c r="B116" s="48"/>
      <c r="C116" s="18" t="s">
        <v>101</v>
      </c>
      <c r="D116" s="19">
        <v>239</v>
      </c>
      <c r="E116" s="19">
        <v>14193.62</v>
      </c>
      <c r="F116" s="20">
        <v>336557.48</v>
      </c>
      <c r="O116" s="1"/>
      <c r="P116" s="1"/>
    </row>
    <row r="117" spans="1:16" ht="17.45" customHeight="1" x14ac:dyDescent="0.3">
      <c r="A117" s="66"/>
      <c r="B117" s="48"/>
      <c r="C117" s="18" t="s">
        <v>100</v>
      </c>
      <c r="D117" s="19">
        <v>1321</v>
      </c>
      <c r="E117" s="19">
        <v>37255.660000000003</v>
      </c>
      <c r="F117" s="20">
        <v>1176947.6299999999</v>
      </c>
      <c r="O117" s="1"/>
      <c r="P117" s="1"/>
    </row>
    <row r="118" spans="1:16" ht="17.45" customHeight="1" x14ac:dyDescent="0.3">
      <c r="A118" s="66"/>
      <c r="B118" s="48"/>
      <c r="C118" s="18" t="s">
        <v>99</v>
      </c>
      <c r="D118" s="19">
        <v>447</v>
      </c>
      <c r="E118" s="19">
        <v>32272.79</v>
      </c>
      <c r="F118" s="20">
        <v>737736.01</v>
      </c>
      <c r="O118" s="1"/>
      <c r="P118" s="1"/>
    </row>
    <row r="119" spans="1:16" ht="17.45" customHeight="1" x14ac:dyDescent="0.3">
      <c r="A119" s="66"/>
      <c r="B119" s="48"/>
      <c r="C119" s="18" t="s">
        <v>98</v>
      </c>
      <c r="D119" s="19">
        <v>527</v>
      </c>
      <c r="E119" s="19">
        <v>27575.25</v>
      </c>
      <c r="F119" s="20">
        <v>708123.85</v>
      </c>
      <c r="O119" s="1"/>
      <c r="P119" s="1"/>
    </row>
    <row r="120" spans="1:16" ht="17.45" customHeight="1" x14ac:dyDescent="0.3">
      <c r="A120" s="66"/>
      <c r="B120" s="48"/>
      <c r="C120" s="18" t="s">
        <v>97</v>
      </c>
      <c r="D120" s="19">
        <v>287</v>
      </c>
      <c r="E120" s="19">
        <v>6659.2</v>
      </c>
      <c r="F120" s="20">
        <v>218297.03</v>
      </c>
      <c r="O120" s="1"/>
      <c r="P120" s="1"/>
    </row>
    <row r="121" spans="1:16" ht="17.45" customHeight="1" x14ac:dyDescent="0.3">
      <c r="A121" s="66"/>
      <c r="B121" s="48"/>
      <c r="C121" s="18" t="s">
        <v>95</v>
      </c>
      <c r="D121" s="19">
        <v>883</v>
      </c>
      <c r="E121" s="19">
        <v>46775.16</v>
      </c>
      <c r="F121" s="20">
        <v>1168126.21</v>
      </c>
      <c r="O121" s="1"/>
      <c r="P121" s="1"/>
    </row>
    <row r="122" spans="1:16" ht="17.45" customHeight="1" x14ac:dyDescent="0.3">
      <c r="A122" s="66"/>
      <c r="B122" s="48"/>
      <c r="C122" s="18" t="s">
        <v>103</v>
      </c>
      <c r="D122" s="19">
        <v>354</v>
      </c>
      <c r="E122" s="19">
        <v>10432.11</v>
      </c>
      <c r="F122" s="20">
        <v>306894.63</v>
      </c>
      <c r="O122" s="1"/>
      <c r="P122" s="1"/>
    </row>
    <row r="123" spans="1:16" ht="17.45" customHeight="1" x14ac:dyDescent="0.3">
      <c r="A123" s="66"/>
      <c r="B123" s="48"/>
      <c r="C123" s="18" t="s">
        <v>93</v>
      </c>
      <c r="D123" s="19">
        <v>203</v>
      </c>
      <c r="E123" s="19">
        <v>8323.74</v>
      </c>
      <c r="F123" s="20">
        <v>218544.28</v>
      </c>
      <c r="O123" s="1"/>
      <c r="P123" s="1"/>
    </row>
    <row r="124" spans="1:16" ht="17.45" customHeight="1" x14ac:dyDescent="0.3">
      <c r="A124" s="66"/>
      <c r="B124" s="48"/>
      <c r="C124" s="18" t="s">
        <v>92</v>
      </c>
      <c r="D124" s="19">
        <v>266</v>
      </c>
      <c r="E124" s="19">
        <v>13742.42</v>
      </c>
      <c r="F124" s="20">
        <v>346920.85</v>
      </c>
      <c r="O124" s="1"/>
      <c r="P124" s="1"/>
    </row>
    <row r="125" spans="1:16" ht="17.45" customHeight="1" x14ac:dyDescent="0.3">
      <c r="A125" s="66"/>
      <c r="B125" s="48"/>
      <c r="C125" s="18" t="s">
        <v>91</v>
      </c>
      <c r="D125" s="19">
        <v>358</v>
      </c>
      <c r="E125" s="19">
        <v>18772.09</v>
      </c>
      <c r="F125" s="20">
        <v>473559.22</v>
      </c>
      <c r="O125" s="1"/>
      <c r="P125" s="1"/>
    </row>
    <row r="126" spans="1:16" ht="17.45" customHeight="1" x14ac:dyDescent="0.3">
      <c r="A126" s="66"/>
      <c r="B126" s="49"/>
      <c r="C126" s="30" t="s">
        <v>96</v>
      </c>
      <c r="D126" s="17">
        <v>254</v>
      </c>
      <c r="E126" s="17">
        <v>20133.36</v>
      </c>
      <c r="F126" s="38">
        <v>451647.43</v>
      </c>
      <c r="O126" s="1"/>
      <c r="P126" s="1"/>
    </row>
    <row r="127" spans="1:16" ht="17.45" customHeight="1" x14ac:dyDescent="0.3">
      <c r="A127" s="66"/>
      <c r="B127" s="61" t="s">
        <v>11</v>
      </c>
      <c r="C127" s="51"/>
      <c r="D127" s="14">
        <f>SUM(D114:D126)</f>
        <v>6698</v>
      </c>
      <c r="E127" s="14">
        <f>SUM(E114:E126)</f>
        <v>288591.55</v>
      </c>
      <c r="F127" s="40">
        <f>SUM(F114:F126)</f>
        <v>7665685.6399999987</v>
      </c>
      <c r="O127" s="1"/>
      <c r="P127" s="1"/>
    </row>
    <row r="128" spans="1:16" ht="17.45" customHeight="1" x14ac:dyDescent="0.3">
      <c r="A128" s="66"/>
      <c r="B128" s="47" t="s">
        <v>104</v>
      </c>
      <c r="C128" s="32" t="s">
        <v>111</v>
      </c>
      <c r="D128" s="10">
        <v>193</v>
      </c>
      <c r="E128" s="10">
        <v>10658.31</v>
      </c>
      <c r="F128" s="41">
        <v>262745.02</v>
      </c>
      <c r="O128" s="1"/>
      <c r="P128" s="1"/>
    </row>
    <row r="129" spans="1:16" ht="17.45" customHeight="1" x14ac:dyDescent="0.3">
      <c r="A129" s="66"/>
      <c r="B129" s="48"/>
      <c r="C129" s="18" t="s">
        <v>114</v>
      </c>
      <c r="D129" s="19">
        <v>4</v>
      </c>
      <c r="E129" s="19">
        <v>344.16</v>
      </c>
      <c r="F129" s="20">
        <v>7287.48</v>
      </c>
      <c r="O129" s="1"/>
      <c r="P129" s="1"/>
    </row>
    <row r="130" spans="1:16" ht="17.45" customHeight="1" x14ac:dyDescent="0.3">
      <c r="A130" s="66"/>
      <c r="B130" s="48"/>
      <c r="C130" s="18" t="s">
        <v>115</v>
      </c>
      <c r="D130" s="19">
        <v>10</v>
      </c>
      <c r="E130" s="19">
        <v>171.72</v>
      </c>
      <c r="F130" s="20">
        <v>7619.54</v>
      </c>
      <c r="O130" s="1"/>
      <c r="P130" s="1"/>
    </row>
    <row r="131" spans="1:16" ht="17.45" customHeight="1" x14ac:dyDescent="0.3">
      <c r="A131" s="66"/>
      <c r="B131" s="48"/>
      <c r="C131" s="18" t="s">
        <v>113</v>
      </c>
      <c r="D131" s="19">
        <v>5</v>
      </c>
      <c r="E131" s="19">
        <v>27.19</v>
      </c>
      <c r="F131" s="20">
        <v>2281.65</v>
      </c>
      <c r="O131" s="1"/>
      <c r="P131" s="1"/>
    </row>
    <row r="132" spans="1:16" ht="17.45" customHeight="1" x14ac:dyDescent="0.3">
      <c r="A132" s="66"/>
      <c r="B132" s="48"/>
      <c r="C132" s="18" t="s">
        <v>112</v>
      </c>
      <c r="D132" s="19">
        <v>14</v>
      </c>
      <c r="E132" s="19">
        <v>265.44</v>
      </c>
      <c r="F132" s="20">
        <v>10691.68</v>
      </c>
      <c r="O132" s="1"/>
      <c r="P132" s="1"/>
    </row>
    <row r="133" spans="1:16" ht="17.45" customHeight="1" x14ac:dyDescent="0.3">
      <c r="A133" s="66"/>
      <c r="B133" s="48"/>
      <c r="C133" s="18" t="s">
        <v>109</v>
      </c>
      <c r="D133" s="19">
        <v>4</v>
      </c>
      <c r="E133" s="19">
        <v>50.58</v>
      </c>
      <c r="F133" s="20">
        <v>2336.4</v>
      </c>
      <c r="O133" s="1"/>
      <c r="P133" s="1"/>
    </row>
    <row r="134" spans="1:16" ht="17.45" customHeight="1" x14ac:dyDescent="0.3">
      <c r="A134" s="66"/>
      <c r="B134" s="48"/>
      <c r="C134" s="18" t="s">
        <v>108</v>
      </c>
      <c r="D134" s="19">
        <v>18</v>
      </c>
      <c r="E134" s="19">
        <v>983.47</v>
      </c>
      <c r="F134" s="20">
        <v>25468.03</v>
      </c>
      <c r="O134" s="1"/>
      <c r="P134" s="1"/>
    </row>
    <row r="135" spans="1:16" ht="17.45" customHeight="1" x14ac:dyDescent="0.3">
      <c r="A135" s="66"/>
      <c r="B135" s="48"/>
      <c r="C135" s="18" t="s">
        <v>107</v>
      </c>
      <c r="D135" s="19">
        <v>2</v>
      </c>
      <c r="E135" s="19">
        <v>51.19</v>
      </c>
      <c r="F135" s="20">
        <v>1719.66</v>
      </c>
      <c r="O135" s="1"/>
      <c r="P135" s="1"/>
    </row>
    <row r="136" spans="1:16" ht="17.45" customHeight="1" x14ac:dyDescent="0.3">
      <c r="A136" s="66"/>
      <c r="B136" s="48"/>
      <c r="C136" s="18" t="s">
        <v>105</v>
      </c>
      <c r="D136" s="19">
        <v>6</v>
      </c>
      <c r="E136" s="19">
        <v>232.61</v>
      </c>
      <c r="F136" s="20">
        <v>6939.91</v>
      </c>
      <c r="O136" s="1"/>
      <c r="P136" s="1"/>
    </row>
    <row r="137" spans="1:16" ht="17.45" customHeight="1" x14ac:dyDescent="0.3">
      <c r="A137" s="66"/>
      <c r="B137" s="48"/>
      <c r="C137" s="18" t="s">
        <v>106</v>
      </c>
      <c r="D137" s="19">
        <v>16</v>
      </c>
      <c r="E137" s="19">
        <v>670.74</v>
      </c>
      <c r="F137" s="20">
        <v>16937.7</v>
      </c>
      <c r="O137" s="1"/>
      <c r="P137" s="1"/>
    </row>
    <row r="138" spans="1:16" ht="17.45" customHeight="1" x14ac:dyDescent="0.3">
      <c r="A138" s="66"/>
      <c r="B138" s="49"/>
      <c r="C138" s="30" t="s">
        <v>110</v>
      </c>
      <c r="D138" s="17">
        <v>267</v>
      </c>
      <c r="E138" s="17">
        <v>12321.85</v>
      </c>
      <c r="F138" s="38">
        <v>320941.65000000002</v>
      </c>
      <c r="O138" s="1"/>
      <c r="P138" s="1"/>
    </row>
    <row r="139" spans="1:16" ht="17.45" customHeight="1" x14ac:dyDescent="0.3">
      <c r="A139" s="66"/>
      <c r="B139" s="50" t="s">
        <v>11</v>
      </c>
      <c r="C139" s="51"/>
      <c r="D139" s="14">
        <f>SUM(D128:D138)</f>
        <v>539</v>
      </c>
      <c r="E139" s="14">
        <f>SUM(E128:E138)</f>
        <v>25777.260000000002</v>
      </c>
      <c r="F139" s="40">
        <f>SUM(F128:F138)</f>
        <v>664968.72</v>
      </c>
      <c r="O139" s="1"/>
      <c r="P139" s="1"/>
    </row>
    <row r="140" spans="1:16" ht="17.45" customHeight="1" x14ac:dyDescent="0.3">
      <c r="A140" s="66"/>
      <c r="B140" s="47" t="s">
        <v>116</v>
      </c>
      <c r="C140" s="32" t="s">
        <v>124</v>
      </c>
      <c r="D140" s="10">
        <v>200</v>
      </c>
      <c r="E140" s="10">
        <v>9935.16</v>
      </c>
      <c r="F140" s="41">
        <v>252086.96</v>
      </c>
      <c r="O140" s="1"/>
      <c r="P140" s="1"/>
    </row>
    <row r="141" spans="1:16" ht="17.45" customHeight="1" x14ac:dyDescent="0.3">
      <c r="A141" s="66"/>
      <c r="B141" s="48"/>
      <c r="C141" s="18" t="s">
        <v>131</v>
      </c>
      <c r="D141" s="19">
        <v>332</v>
      </c>
      <c r="E141" s="19">
        <v>11385.88</v>
      </c>
      <c r="F141" s="20">
        <v>327522.52</v>
      </c>
      <c r="O141" s="1"/>
      <c r="P141" s="1"/>
    </row>
    <row r="142" spans="1:16" ht="17.45" customHeight="1" x14ac:dyDescent="0.3">
      <c r="A142" s="66"/>
      <c r="B142" s="48"/>
      <c r="C142" s="18" t="s">
        <v>130</v>
      </c>
      <c r="D142" s="19">
        <v>671</v>
      </c>
      <c r="E142" s="19">
        <v>13789.61</v>
      </c>
      <c r="F142" s="20">
        <v>461648.51</v>
      </c>
      <c r="O142" s="1"/>
      <c r="P142" s="1"/>
    </row>
    <row r="143" spans="1:16" ht="17.45" customHeight="1" x14ac:dyDescent="0.3">
      <c r="A143" s="66"/>
      <c r="B143" s="48"/>
      <c r="C143" s="18" t="s">
        <v>129</v>
      </c>
      <c r="D143" s="19">
        <v>400</v>
      </c>
      <c r="E143" s="19">
        <v>17184.310000000001</v>
      </c>
      <c r="F143" s="20">
        <v>452584.06</v>
      </c>
      <c r="O143" s="1"/>
      <c r="P143" s="1"/>
    </row>
    <row r="144" spans="1:16" ht="17.45" customHeight="1" x14ac:dyDescent="0.3">
      <c r="A144" s="66"/>
      <c r="B144" s="48"/>
      <c r="C144" s="18" t="s">
        <v>128</v>
      </c>
      <c r="D144" s="19">
        <v>521</v>
      </c>
      <c r="E144" s="19">
        <v>12665.15</v>
      </c>
      <c r="F144" s="20">
        <v>396082.24</v>
      </c>
      <c r="O144" s="1"/>
      <c r="P144" s="1"/>
    </row>
    <row r="145" spans="1:16" ht="17.45" customHeight="1" x14ac:dyDescent="0.3">
      <c r="A145" s="66"/>
      <c r="B145" s="48"/>
      <c r="C145" s="18" t="s">
        <v>127</v>
      </c>
      <c r="D145" s="19">
        <v>212</v>
      </c>
      <c r="E145" s="19">
        <v>15906.4</v>
      </c>
      <c r="F145" s="20">
        <v>348216.46</v>
      </c>
      <c r="O145" s="1"/>
      <c r="P145" s="1"/>
    </row>
    <row r="146" spans="1:16" ht="17.45" customHeight="1" x14ac:dyDescent="0.3">
      <c r="A146" s="66"/>
      <c r="B146" s="48"/>
      <c r="C146" s="18" t="s">
        <v>125</v>
      </c>
      <c r="D146" s="19">
        <v>161</v>
      </c>
      <c r="E146" s="19">
        <v>3554.98</v>
      </c>
      <c r="F146" s="20">
        <v>96226.29</v>
      </c>
      <c r="O146" s="1"/>
      <c r="P146" s="1"/>
    </row>
    <row r="147" spans="1:16" ht="17.45" customHeight="1" x14ac:dyDescent="0.3">
      <c r="A147" s="66"/>
      <c r="B147" s="48"/>
      <c r="C147" s="18" t="s">
        <v>123</v>
      </c>
      <c r="D147" s="19">
        <v>552</v>
      </c>
      <c r="E147" s="19">
        <v>23374.18</v>
      </c>
      <c r="F147" s="20">
        <v>600629.09</v>
      </c>
      <c r="O147" s="1"/>
      <c r="P147" s="1"/>
    </row>
    <row r="148" spans="1:16" ht="17.45" customHeight="1" x14ac:dyDescent="0.3">
      <c r="A148" s="66"/>
      <c r="B148" s="48"/>
      <c r="C148" s="18" t="s">
        <v>122</v>
      </c>
      <c r="D148" s="19">
        <v>219</v>
      </c>
      <c r="E148" s="19">
        <v>11264.58</v>
      </c>
      <c r="F148" s="20">
        <v>279207.37</v>
      </c>
      <c r="O148" s="1"/>
      <c r="P148" s="1"/>
    </row>
    <row r="149" spans="1:16" ht="17.45" customHeight="1" x14ac:dyDescent="0.3">
      <c r="A149" s="66"/>
      <c r="B149" s="48"/>
      <c r="C149" s="18" t="s">
        <v>121</v>
      </c>
      <c r="D149" s="19">
        <v>216</v>
      </c>
      <c r="E149" s="19">
        <v>9723.39</v>
      </c>
      <c r="F149" s="20">
        <v>244113.39</v>
      </c>
      <c r="O149" s="1"/>
      <c r="P149" s="1"/>
    </row>
    <row r="150" spans="1:16" ht="17.45" customHeight="1" x14ac:dyDescent="0.3">
      <c r="A150" s="66"/>
      <c r="B150" s="48"/>
      <c r="C150" s="18" t="s">
        <v>120</v>
      </c>
      <c r="D150" s="19">
        <v>423</v>
      </c>
      <c r="E150" s="19">
        <v>13511.59</v>
      </c>
      <c r="F150" s="20">
        <v>387537.28</v>
      </c>
      <c r="O150" s="1"/>
      <c r="P150" s="1"/>
    </row>
    <row r="151" spans="1:16" ht="17.45" customHeight="1" x14ac:dyDescent="0.3">
      <c r="A151" s="66"/>
      <c r="B151" s="48"/>
      <c r="C151" s="18" t="s">
        <v>119</v>
      </c>
      <c r="D151" s="19">
        <v>311</v>
      </c>
      <c r="E151" s="19">
        <v>17422.71</v>
      </c>
      <c r="F151" s="20">
        <v>425036.78</v>
      </c>
      <c r="O151" s="1"/>
      <c r="P151" s="1"/>
    </row>
    <row r="152" spans="1:16" ht="17.45" customHeight="1" x14ac:dyDescent="0.3">
      <c r="A152" s="66"/>
      <c r="B152" s="48"/>
      <c r="C152" s="18" t="s">
        <v>118</v>
      </c>
      <c r="D152" s="19">
        <v>267</v>
      </c>
      <c r="E152" s="19">
        <v>12712.19</v>
      </c>
      <c r="F152" s="20">
        <v>307739.94</v>
      </c>
      <c r="O152" s="1"/>
      <c r="P152" s="1"/>
    </row>
    <row r="153" spans="1:16" ht="17.45" customHeight="1" x14ac:dyDescent="0.3">
      <c r="A153" s="66"/>
      <c r="B153" s="48"/>
      <c r="C153" s="18" t="s">
        <v>117</v>
      </c>
      <c r="D153" s="19">
        <v>209</v>
      </c>
      <c r="E153" s="19">
        <v>12001.73</v>
      </c>
      <c r="F153" s="20">
        <v>284164.52</v>
      </c>
      <c r="O153" s="1"/>
      <c r="P153" s="1"/>
    </row>
    <row r="154" spans="1:16" ht="17.45" customHeight="1" x14ac:dyDescent="0.3">
      <c r="A154" s="66"/>
      <c r="B154" s="49"/>
      <c r="C154" s="30" t="s">
        <v>126</v>
      </c>
      <c r="D154" s="17">
        <v>263</v>
      </c>
      <c r="E154" s="17">
        <v>4081.63</v>
      </c>
      <c r="F154" s="38">
        <v>170151.03</v>
      </c>
      <c r="O154" s="1"/>
      <c r="P154" s="1"/>
    </row>
    <row r="155" spans="1:16" ht="17.45" customHeight="1" x14ac:dyDescent="0.3">
      <c r="A155" s="66"/>
      <c r="B155" s="61" t="s">
        <v>11</v>
      </c>
      <c r="C155" s="51"/>
      <c r="D155" s="14">
        <f>SUM(D140:D154)</f>
        <v>4957</v>
      </c>
      <c r="E155" s="14">
        <f>SUM(E140:E154)</f>
        <v>188513.49000000002</v>
      </c>
      <c r="F155" s="40">
        <f>SUM(F140:F154)</f>
        <v>5032946.4400000004</v>
      </c>
      <c r="O155" s="1"/>
      <c r="P155" s="1"/>
    </row>
    <row r="156" spans="1:16" ht="17.45" customHeight="1" x14ac:dyDescent="0.3">
      <c r="A156" s="66"/>
      <c r="B156" s="47" t="s">
        <v>132</v>
      </c>
      <c r="C156" s="32" t="s">
        <v>133</v>
      </c>
      <c r="D156" s="10">
        <v>607</v>
      </c>
      <c r="E156" s="10">
        <v>18522.900000000001</v>
      </c>
      <c r="F156" s="41">
        <v>536480.28</v>
      </c>
      <c r="O156" s="1"/>
      <c r="P156" s="1"/>
    </row>
    <row r="157" spans="1:16" ht="17.45" customHeight="1" x14ac:dyDescent="0.3">
      <c r="A157" s="66"/>
      <c r="B157" s="48"/>
      <c r="C157" s="18" t="s">
        <v>141</v>
      </c>
      <c r="D157" s="19">
        <v>423</v>
      </c>
      <c r="E157" s="19">
        <v>14412.02</v>
      </c>
      <c r="F157" s="20">
        <v>393675.25</v>
      </c>
      <c r="O157" s="1"/>
      <c r="P157" s="1"/>
    </row>
    <row r="158" spans="1:16" ht="17.45" customHeight="1" x14ac:dyDescent="0.3">
      <c r="A158" s="66"/>
      <c r="B158" s="48"/>
      <c r="C158" s="18" t="s">
        <v>145</v>
      </c>
      <c r="D158" s="19">
        <v>221</v>
      </c>
      <c r="E158" s="19">
        <v>11594.13</v>
      </c>
      <c r="F158" s="20">
        <v>269273.53000000003</v>
      </c>
      <c r="O158" s="1"/>
      <c r="P158" s="1"/>
    </row>
    <row r="159" spans="1:16" ht="17.45" customHeight="1" x14ac:dyDescent="0.3">
      <c r="A159" s="66"/>
      <c r="B159" s="48"/>
      <c r="C159" s="18" t="s">
        <v>146</v>
      </c>
      <c r="D159" s="19">
        <v>178</v>
      </c>
      <c r="E159" s="19">
        <v>6955.35</v>
      </c>
      <c r="F159" s="20">
        <v>187936.71</v>
      </c>
      <c r="O159" s="1"/>
      <c r="P159" s="1"/>
    </row>
    <row r="160" spans="1:16" ht="17.45" customHeight="1" x14ac:dyDescent="0.3">
      <c r="A160" s="66"/>
      <c r="B160" s="48"/>
      <c r="C160" s="18" t="s">
        <v>144</v>
      </c>
      <c r="D160" s="19">
        <v>64</v>
      </c>
      <c r="E160" s="19">
        <v>4288.22</v>
      </c>
      <c r="F160" s="20">
        <v>92868.87</v>
      </c>
      <c r="O160" s="1"/>
      <c r="P160" s="1"/>
    </row>
    <row r="161" spans="1:16" ht="17.45" customHeight="1" x14ac:dyDescent="0.3">
      <c r="A161" s="66"/>
      <c r="B161" s="48"/>
      <c r="C161" s="18" t="s">
        <v>143</v>
      </c>
      <c r="D161" s="19">
        <v>585</v>
      </c>
      <c r="E161" s="19">
        <v>14564.82</v>
      </c>
      <c r="F161" s="20">
        <v>472238.17</v>
      </c>
      <c r="O161" s="1"/>
      <c r="P161" s="1"/>
    </row>
    <row r="162" spans="1:16" ht="17.45" customHeight="1" x14ac:dyDescent="0.3">
      <c r="A162" s="66"/>
      <c r="B162" s="48"/>
      <c r="C162" s="18" t="s">
        <v>142</v>
      </c>
      <c r="D162" s="19">
        <v>346</v>
      </c>
      <c r="E162" s="19">
        <v>12789.83</v>
      </c>
      <c r="F162" s="20">
        <v>350339.98</v>
      </c>
      <c r="O162" s="1"/>
      <c r="P162" s="1"/>
    </row>
    <row r="163" spans="1:16" ht="17.45" customHeight="1" x14ac:dyDescent="0.3">
      <c r="A163" s="66"/>
      <c r="B163" s="48"/>
      <c r="C163" s="18" t="s">
        <v>139</v>
      </c>
      <c r="D163" s="19">
        <v>168</v>
      </c>
      <c r="E163" s="19">
        <v>11088.79</v>
      </c>
      <c r="F163" s="20">
        <v>246617.48</v>
      </c>
      <c r="O163" s="1"/>
      <c r="P163" s="1"/>
    </row>
    <row r="164" spans="1:16" ht="17.45" customHeight="1" x14ac:dyDescent="0.3">
      <c r="A164" s="66"/>
      <c r="B164" s="48"/>
      <c r="C164" s="18" t="s">
        <v>138</v>
      </c>
      <c r="D164" s="19">
        <v>603</v>
      </c>
      <c r="E164" s="19">
        <v>43293.47</v>
      </c>
      <c r="F164" s="20">
        <v>967860.92</v>
      </c>
      <c r="O164" s="1"/>
      <c r="P164" s="1"/>
    </row>
    <row r="165" spans="1:16" ht="17.45" customHeight="1" x14ac:dyDescent="0.3">
      <c r="A165" s="66"/>
      <c r="B165" s="48"/>
      <c r="C165" s="18" t="s">
        <v>137</v>
      </c>
      <c r="D165" s="19">
        <v>727</v>
      </c>
      <c r="E165" s="19">
        <v>38184.18</v>
      </c>
      <c r="F165" s="20">
        <v>913123.27</v>
      </c>
      <c r="O165" s="1"/>
      <c r="P165" s="1"/>
    </row>
    <row r="166" spans="1:16" ht="17.45" customHeight="1" x14ac:dyDescent="0.3">
      <c r="A166" s="66"/>
      <c r="B166" s="48"/>
      <c r="C166" s="18" t="s">
        <v>136</v>
      </c>
      <c r="D166" s="19">
        <v>663</v>
      </c>
      <c r="E166" s="19">
        <v>19404.78</v>
      </c>
      <c r="F166" s="20">
        <v>584896.27</v>
      </c>
      <c r="O166" s="1"/>
      <c r="P166" s="1"/>
    </row>
    <row r="167" spans="1:16" ht="17.45" customHeight="1" x14ac:dyDescent="0.3">
      <c r="A167" s="66"/>
      <c r="B167" s="48"/>
      <c r="C167" s="18" t="s">
        <v>134</v>
      </c>
      <c r="D167" s="19">
        <v>352</v>
      </c>
      <c r="E167" s="19">
        <v>22107.11</v>
      </c>
      <c r="F167" s="20">
        <v>517952.06</v>
      </c>
      <c r="O167" s="1"/>
      <c r="P167" s="1"/>
    </row>
    <row r="168" spans="1:16" ht="17.45" customHeight="1" x14ac:dyDescent="0.3">
      <c r="A168" s="66"/>
      <c r="B168" s="48"/>
      <c r="C168" s="18" t="s">
        <v>140</v>
      </c>
      <c r="D168" s="19">
        <v>318</v>
      </c>
      <c r="E168" s="19">
        <v>8786.6200000000008</v>
      </c>
      <c r="F168" s="20">
        <v>256874.99</v>
      </c>
      <c r="O168" s="1"/>
      <c r="P168" s="1"/>
    </row>
    <row r="169" spans="1:16" ht="17.45" customHeight="1" x14ac:dyDescent="0.3">
      <c r="A169" s="66"/>
      <c r="B169" s="49"/>
      <c r="C169" s="30" t="s">
        <v>135</v>
      </c>
      <c r="D169" s="17">
        <v>249</v>
      </c>
      <c r="E169" s="17">
        <v>5016.1499999999996</v>
      </c>
      <c r="F169" s="38">
        <v>173053.88</v>
      </c>
      <c r="O169" s="1"/>
      <c r="P169" s="1"/>
    </row>
    <row r="170" spans="1:16" ht="17.45" customHeight="1" x14ac:dyDescent="0.3">
      <c r="A170" s="66"/>
      <c r="B170" s="61" t="s">
        <v>11</v>
      </c>
      <c r="C170" s="51"/>
      <c r="D170" s="14">
        <f>SUM(D156:D169)</f>
        <v>5504</v>
      </c>
      <c r="E170" s="14">
        <f>SUM(E156:E169)</f>
        <v>231008.36999999997</v>
      </c>
      <c r="F170" s="40">
        <f>SUM(F156:F169)</f>
        <v>5963191.6600000001</v>
      </c>
      <c r="O170" s="1"/>
      <c r="P170" s="1"/>
    </row>
    <row r="171" spans="1:16" ht="17.45" customHeight="1" x14ac:dyDescent="0.3">
      <c r="A171" s="67"/>
      <c r="B171" s="61" t="s">
        <v>26</v>
      </c>
      <c r="C171" s="51"/>
      <c r="D171" s="21">
        <f>D170+D155+D139+D127+D113</f>
        <v>19978</v>
      </c>
      <c r="E171" s="21">
        <f>E170+E155+E139+E127+E113</f>
        <v>849895.16999999993</v>
      </c>
      <c r="F171" s="42">
        <f>F170+F155+F139+F127+F113</f>
        <v>22309737.129999999</v>
      </c>
      <c r="O171" s="1"/>
      <c r="P171" s="1"/>
    </row>
    <row r="172" spans="1:16" ht="17.45" customHeight="1" x14ac:dyDescent="0.3">
      <c r="A172" s="65" t="s">
        <v>147</v>
      </c>
      <c r="B172" s="47" t="s">
        <v>147</v>
      </c>
      <c r="C172" s="32" t="s">
        <v>149</v>
      </c>
      <c r="D172" s="10">
        <v>5</v>
      </c>
      <c r="E172" s="10">
        <v>39.380000000000003</v>
      </c>
      <c r="F172" s="11">
        <v>2836.75</v>
      </c>
      <c r="O172" s="1"/>
      <c r="P172" s="1"/>
    </row>
    <row r="173" spans="1:16" ht="17.45" customHeight="1" x14ac:dyDescent="0.3">
      <c r="A173" s="66"/>
      <c r="B173" s="48"/>
      <c r="C173" s="18" t="s">
        <v>157</v>
      </c>
      <c r="D173" s="19">
        <v>31</v>
      </c>
      <c r="E173" s="19">
        <v>766.29</v>
      </c>
      <c r="F173" s="20">
        <v>25919.78</v>
      </c>
      <c r="O173" s="1"/>
      <c r="P173" s="1"/>
    </row>
    <row r="174" spans="1:16" ht="17.45" customHeight="1" x14ac:dyDescent="0.3">
      <c r="A174" s="66"/>
      <c r="B174" s="48"/>
      <c r="C174" s="18" t="s">
        <v>156</v>
      </c>
      <c r="D174" s="19">
        <v>3</v>
      </c>
      <c r="E174" s="19">
        <v>208.92</v>
      </c>
      <c r="F174" s="20">
        <v>5138.63</v>
      </c>
      <c r="O174" s="1"/>
      <c r="P174" s="1"/>
    </row>
    <row r="175" spans="1:16" ht="17.45" customHeight="1" x14ac:dyDescent="0.3">
      <c r="A175" s="66"/>
      <c r="B175" s="48"/>
      <c r="C175" s="18" t="s">
        <v>155</v>
      </c>
      <c r="D175" s="19">
        <v>4</v>
      </c>
      <c r="E175" s="19">
        <v>52.15</v>
      </c>
      <c r="F175" s="20">
        <v>3112.39</v>
      </c>
      <c r="O175" s="1"/>
      <c r="P175" s="1"/>
    </row>
    <row r="176" spans="1:16" ht="17.45" customHeight="1" x14ac:dyDescent="0.3">
      <c r="A176" s="66"/>
      <c r="B176" s="48"/>
      <c r="C176" s="18" t="s">
        <v>154</v>
      </c>
      <c r="D176" s="19">
        <v>3</v>
      </c>
      <c r="E176" s="19">
        <v>31.61</v>
      </c>
      <c r="F176" s="20">
        <v>2063.5300000000002</v>
      </c>
      <c r="O176" s="1"/>
      <c r="P176" s="1"/>
    </row>
    <row r="177" spans="1:16" ht="17.45" customHeight="1" x14ac:dyDescent="0.3">
      <c r="A177" s="66"/>
      <c r="B177" s="48"/>
      <c r="C177" s="18" t="s">
        <v>153</v>
      </c>
      <c r="D177" s="19">
        <v>1</v>
      </c>
      <c r="E177" s="19">
        <v>32.619999999999997</v>
      </c>
      <c r="F177" s="20">
        <v>1239.83</v>
      </c>
      <c r="O177" s="1"/>
      <c r="P177" s="1"/>
    </row>
    <row r="178" spans="1:16" ht="17.45" customHeight="1" x14ac:dyDescent="0.3">
      <c r="A178" s="66"/>
      <c r="B178" s="48"/>
      <c r="C178" s="18" t="s">
        <v>152</v>
      </c>
      <c r="D178" s="19">
        <v>8</v>
      </c>
      <c r="E178" s="19">
        <v>135.52000000000001</v>
      </c>
      <c r="F178" s="20">
        <v>5472.3</v>
      </c>
      <c r="O178" s="1"/>
      <c r="P178" s="1"/>
    </row>
    <row r="179" spans="1:16" ht="17.45" customHeight="1" x14ac:dyDescent="0.3">
      <c r="A179" s="66"/>
      <c r="B179" s="48"/>
      <c r="C179" s="18" t="s">
        <v>150</v>
      </c>
      <c r="D179" s="19">
        <v>2</v>
      </c>
      <c r="E179" s="19">
        <v>46.37</v>
      </c>
      <c r="F179" s="20">
        <v>1474.9</v>
      </c>
      <c r="O179" s="1"/>
      <c r="P179" s="1"/>
    </row>
    <row r="180" spans="1:16" ht="17.45" customHeight="1" x14ac:dyDescent="0.3">
      <c r="A180" s="66"/>
      <c r="B180" s="48"/>
      <c r="C180" s="18" t="s">
        <v>148</v>
      </c>
      <c r="D180" s="19">
        <v>14</v>
      </c>
      <c r="E180" s="19">
        <v>279.94</v>
      </c>
      <c r="F180" s="20">
        <v>10665.61</v>
      </c>
      <c r="O180" s="1"/>
      <c r="P180" s="1"/>
    </row>
    <row r="181" spans="1:16" ht="17.45" customHeight="1" x14ac:dyDescent="0.3">
      <c r="A181" s="66"/>
      <c r="B181" s="48"/>
      <c r="C181" s="18" t="s">
        <v>171</v>
      </c>
      <c r="D181" s="19">
        <v>1</v>
      </c>
      <c r="E181" s="19">
        <v>3.6</v>
      </c>
      <c r="F181" s="20">
        <v>337.48</v>
      </c>
      <c r="O181" s="1"/>
      <c r="P181" s="1"/>
    </row>
    <row r="182" spans="1:16" ht="17.45" customHeight="1" x14ac:dyDescent="0.3">
      <c r="A182" s="66"/>
      <c r="B182" s="48"/>
      <c r="C182" s="18" t="s">
        <v>151</v>
      </c>
      <c r="D182" s="19">
        <v>5</v>
      </c>
      <c r="E182" s="19">
        <v>72.06</v>
      </c>
      <c r="F182" s="20">
        <v>4030.48</v>
      </c>
      <c r="O182" s="1"/>
      <c r="P182" s="1"/>
    </row>
    <row r="183" spans="1:16" ht="17.45" customHeight="1" x14ac:dyDescent="0.3">
      <c r="A183" s="66"/>
      <c r="B183" s="61" t="s">
        <v>26</v>
      </c>
      <c r="C183" s="51"/>
      <c r="D183" s="21">
        <f>SUM(D172:D182)</f>
        <v>77</v>
      </c>
      <c r="E183" s="21">
        <f>SUM(E172:E182)</f>
        <v>1668.4599999999996</v>
      </c>
      <c r="F183" s="42">
        <f>SUM(F172:F182)</f>
        <v>62291.680000000008</v>
      </c>
      <c r="O183" s="1"/>
      <c r="P183" s="1"/>
    </row>
    <row r="184" spans="1:16" ht="17.45" customHeight="1" x14ac:dyDescent="0.3">
      <c r="A184" s="67"/>
      <c r="B184" s="61" t="s">
        <v>26</v>
      </c>
      <c r="C184" s="51"/>
      <c r="D184" s="21">
        <f>D183+D171+D107+D97+D39</f>
        <v>25961</v>
      </c>
      <c r="E184" s="21">
        <f>E183+E171+E107+E97+E39</f>
        <v>942917.59</v>
      </c>
      <c r="F184" s="42">
        <f>F183+F171+F107+F97+F39</f>
        <v>25642820.890000001</v>
      </c>
      <c r="O184" s="1"/>
      <c r="P184" s="1"/>
    </row>
    <row r="185" spans="1:16" ht="17.45" customHeight="1" x14ac:dyDescent="0.3">
      <c r="O185" s="1"/>
      <c r="P185" s="1"/>
    </row>
    <row r="186" spans="1:16" ht="17.45" customHeight="1" x14ac:dyDescent="0.3">
      <c r="B186" s="27" t="s">
        <v>0</v>
      </c>
      <c r="O186" s="1"/>
      <c r="P186" s="1"/>
    </row>
    <row r="187" spans="1:16" ht="17.45" customHeight="1" x14ac:dyDescent="0.3">
      <c r="O187" s="1"/>
      <c r="P187" s="1"/>
    </row>
    <row r="188" spans="1:16" ht="17.45" customHeight="1" x14ac:dyDescent="0.3"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7.45" customHeight="1" x14ac:dyDescent="0.3"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7.45" customHeight="1" x14ac:dyDescent="0.3">
      <c r="H190" s="1"/>
      <c r="I190" s="1"/>
      <c r="J190" s="1"/>
      <c r="K190" s="1"/>
      <c r="L190" s="1"/>
      <c r="M190" s="1"/>
      <c r="N190" s="1"/>
      <c r="O190" s="1"/>
      <c r="P190" s="1"/>
    </row>
  </sheetData>
  <mergeCells count="56">
    <mergeCell ref="A7:A8"/>
    <mergeCell ref="A9:A39"/>
    <mergeCell ref="A172:A184"/>
    <mergeCell ref="A40:A97"/>
    <mergeCell ref="A98:A107"/>
    <mergeCell ref="A108:A171"/>
    <mergeCell ref="B172:B182"/>
    <mergeCell ref="B183:C183"/>
    <mergeCell ref="B184:C184"/>
    <mergeCell ref="B140:B154"/>
    <mergeCell ref="B155:C155"/>
    <mergeCell ref="B156:B169"/>
    <mergeCell ref="B170:C170"/>
    <mergeCell ref="B171:C171"/>
    <mergeCell ref="B113:C113"/>
    <mergeCell ref="B114:B126"/>
    <mergeCell ref="B127:C127"/>
    <mergeCell ref="B128:B138"/>
    <mergeCell ref="B139:C139"/>
    <mergeCell ref="B96:C96"/>
    <mergeCell ref="B97:C97"/>
    <mergeCell ref="B98:B106"/>
    <mergeCell ref="B107:C107"/>
    <mergeCell ref="B108:B112"/>
    <mergeCell ref="B70:B75"/>
    <mergeCell ref="B76:C76"/>
    <mergeCell ref="B77:B84"/>
    <mergeCell ref="B85:C85"/>
    <mergeCell ref="B86:B95"/>
    <mergeCell ref="B56:C56"/>
    <mergeCell ref="B57:B58"/>
    <mergeCell ref="B59:C59"/>
    <mergeCell ref="B60:B68"/>
    <mergeCell ref="B69:C69"/>
    <mergeCell ref="B38:C38"/>
    <mergeCell ref="B39:C39"/>
    <mergeCell ref="B40:B47"/>
    <mergeCell ref="B48:C48"/>
    <mergeCell ref="B49:B55"/>
    <mergeCell ref="E7:E8"/>
    <mergeCell ref="F7:F8"/>
    <mergeCell ref="B9:B11"/>
    <mergeCell ref="B12:C12"/>
    <mergeCell ref="B14:C14"/>
    <mergeCell ref="B33:C33"/>
    <mergeCell ref="B34:B37"/>
    <mergeCell ref="B7:B8"/>
    <mergeCell ref="C7:C8"/>
    <mergeCell ref="D7:D8"/>
    <mergeCell ref="B15:B18"/>
    <mergeCell ref="B19:C19"/>
    <mergeCell ref="B20:B21"/>
    <mergeCell ref="B22:C22"/>
    <mergeCell ref="B23:B24"/>
    <mergeCell ref="B25:C25"/>
    <mergeCell ref="B26:B32"/>
  </mergeCells>
  <pageMargins left="0.70866141732283472" right="0.70866141732283472" top="0.94488188976377963" bottom="0.74803149606299213" header="0.31496062992125984" footer="0.31496062992125984"/>
  <pageSetup paperSize="9" scale="60" fitToHeight="0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0E6C5-CAC1-4452-A97F-E8196A79F7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A2FD70-AD24-486D-8831-50AA018B5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AZDZCN_NUTS_NORTE</vt:lpstr>
      <vt:lpstr>AZDZCN_NUTS_II_CENTRO</vt:lpstr>
      <vt:lpstr>AZDZCN_NUTS_II_AR_M_LX</vt:lpstr>
      <vt:lpstr>AZDZCN_NUTS_II_ALENTEJ</vt:lpstr>
      <vt:lpstr>AZDZCN_NUTS_II_ALGARVE</vt:lpstr>
      <vt:lpstr>AZDZCN_NUTS_II_TOTAL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2018-07-13T15:19:45Z</cp:lastPrinted>
  <dcterms:created xsi:type="dcterms:W3CDTF">2016-07-26T10:33:32Z</dcterms:created>
  <dcterms:modified xsi:type="dcterms:W3CDTF">2024-08-19T14:37:36Z</dcterms:modified>
</cp:coreProperties>
</file>