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-30" yWindow="4590" windowWidth="15360" windowHeight="4410" activeTab="4"/>
  </bookViews>
  <sheets>
    <sheet name="AZDZCE_NUTS_NORTE" sheetId="1" r:id="rId1"/>
    <sheet name="AZDZCE_CENTRO" sheetId="2" r:id="rId2"/>
    <sheet name="AZDZCE_METROPOLITANA LX" sheetId="7" r:id="rId3"/>
    <sheet name="AZDZCE_NUTS_II_ALENTEJ" sheetId="3" r:id="rId4"/>
    <sheet name="AZDZCE_NUTS_II_TOTAL" sheetId="6" r:id="rId5"/>
  </sheets>
  <definedNames>
    <definedName name="_xlnm.Print_Area" localSheetId="1">AZDZCE_CENTRO!$A$1:$E$43</definedName>
    <definedName name="_xlnm.Print_Area" localSheetId="3">AZDZCE_NUTS_II_ALENTEJ!$A$1:$E$23</definedName>
    <definedName name="_xlnm.Print_Area" localSheetId="4">AZDZCE_NUTS_II_TOTAL!$A$1:$F$9</definedName>
    <definedName name="_xlnm.Print_Area" localSheetId="0">AZDZCE_NUTS_NORTE!$A$1:$E$14</definedName>
  </definedNames>
  <calcPr calcId="152511"/>
</workbook>
</file>

<file path=xl/calcChain.xml><?xml version="1.0" encoding="utf-8"?>
<calcChain xmlns="http://schemas.openxmlformats.org/spreadsheetml/2006/main">
  <c r="E25" i="2" l="1"/>
  <c r="D25" i="2"/>
  <c r="C25" i="2"/>
  <c r="C17" i="2"/>
  <c r="C28" i="2"/>
  <c r="C35" i="2"/>
  <c r="C38" i="2"/>
  <c r="C39" i="2" l="1"/>
  <c r="F54" i="6" l="1"/>
  <c r="E54" i="6"/>
  <c r="E55" i="6" s="1"/>
  <c r="D54" i="6"/>
  <c r="F49" i="6"/>
  <c r="F55" i="6" s="1"/>
  <c r="E49" i="6"/>
  <c r="D49" i="6"/>
  <c r="F41" i="6"/>
  <c r="E41" i="6"/>
  <c r="D41" i="6"/>
  <c r="F38" i="6"/>
  <c r="E38" i="6"/>
  <c r="D38" i="6"/>
  <c r="F31" i="6"/>
  <c r="E31" i="6"/>
  <c r="E42" i="6" s="1"/>
  <c r="E56" i="6" s="1"/>
  <c r="D31" i="6"/>
  <c r="F28" i="6"/>
  <c r="E28" i="6"/>
  <c r="D28" i="6"/>
  <c r="F20" i="6"/>
  <c r="E20" i="6"/>
  <c r="D20" i="6"/>
  <c r="E18" i="3"/>
  <c r="E19" i="3" s="1"/>
  <c r="D18" i="3"/>
  <c r="C18" i="3"/>
  <c r="E13" i="3"/>
  <c r="D13" i="3"/>
  <c r="C13" i="3"/>
  <c r="E38" i="2"/>
  <c r="D38" i="2"/>
  <c r="E35" i="2"/>
  <c r="D35" i="2"/>
  <c r="E17" i="2"/>
  <c r="D17" i="2"/>
  <c r="E28" i="2"/>
  <c r="D28" i="2"/>
  <c r="D55" i="6" l="1"/>
  <c r="C19" i="3"/>
  <c r="D19" i="3"/>
  <c r="D42" i="6"/>
  <c r="D56" i="6" s="1"/>
  <c r="F42" i="6"/>
  <c r="F56" i="6" s="1"/>
  <c r="D39" i="2"/>
  <c r="E39" i="2"/>
</calcChain>
</file>

<file path=xl/sharedStrings.xml><?xml version="1.0" encoding="utf-8"?>
<sst xmlns="http://schemas.openxmlformats.org/spreadsheetml/2006/main" count="192" uniqueCount="68">
  <si>
    <t xml:space="preserve">Fonte: IFAP - GPE </t>
  </si>
  <si>
    <t>NUTS II - NORTE</t>
  </si>
  <si>
    <t>NUTS II - CENTRO</t>
  </si>
  <si>
    <t>NUTS II - ALENTEJO</t>
  </si>
  <si>
    <t>NORTE</t>
  </si>
  <si>
    <t>DOURO</t>
  </si>
  <si>
    <t>VILA NOVA DE FOZ COA</t>
  </si>
  <si>
    <t>SUB-TOTAL</t>
  </si>
  <si>
    <t>TOTAL</t>
  </si>
  <si>
    <t>CENTRO</t>
  </si>
  <si>
    <t>OESTE</t>
  </si>
  <si>
    <t>ALCOBACA</t>
  </si>
  <si>
    <t>REGIÃO DE COIMBRA</t>
  </si>
  <si>
    <t>CONDEIXA-A-NOVA</t>
  </si>
  <si>
    <t>LOUSA</t>
  </si>
  <si>
    <t>MIRANDA DO CORVO</t>
  </si>
  <si>
    <t>PENELA</t>
  </si>
  <si>
    <t>SOURE</t>
  </si>
  <si>
    <t>REGIÃO DE LEIRIA</t>
  </si>
  <si>
    <t>ALVAIAZERE</t>
  </si>
  <si>
    <t>ANSIAO</t>
  </si>
  <si>
    <t>BATALHA</t>
  </si>
  <si>
    <t>LEIRIA</t>
  </si>
  <si>
    <t>POMBAL</t>
  </si>
  <si>
    <t>BEIRA BAIXA</t>
  </si>
  <si>
    <t>VILA VELHA DE RODAO</t>
  </si>
  <si>
    <t>MÉDIO TEJO</t>
  </si>
  <si>
    <t>ALCANENA</t>
  </si>
  <si>
    <t>FERREIRA DO ZEZERE</t>
  </si>
  <si>
    <t>OUREM</t>
  </si>
  <si>
    <t>SERTA</t>
  </si>
  <si>
    <t>TOMAR</t>
  </si>
  <si>
    <t>TORRES NOVAS</t>
  </si>
  <si>
    <t>BEIRAS E SERRA DA ESTRELA</t>
  </si>
  <si>
    <t>FUNDAO</t>
  </si>
  <si>
    <t>SEIA</t>
  </si>
  <si>
    <t>ALENTEJO</t>
  </si>
  <si>
    <t>LEZIRIA DO TEJO</t>
  </si>
  <si>
    <t>RIO MAIOR</t>
  </si>
  <si>
    <t>SALVATERRA DE MAGOS</t>
  </si>
  <si>
    <t>SANTAREM</t>
  </si>
  <si>
    <t>ALTO ALENTEJO</t>
  </si>
  <si>
    <t>NUTS II - TOTAL</t>
  </si>
  <si>
    <t>NUTS II</t>
  </si>
  <si>
    <t>NUTS III</t>
  </si>
  <si>
    <t>CONCELHO</t>
  </si>
  <si>
    <t>Beneficiários Pagos (n.º)</t>
  </si>
  <si>
    <t>Montante Pago (milhares €)</t>
  </si>
  <si>
    <t>Zonas Afetadas por Condicionantes Especificas</t>
  </si>
  <si>
    <t>COIMBRA</t>
  </si>
  <si>
    <t>ALMEIRIM</t>
  </si>
  <si>
    <t>NISA</t>
  </si>
  <si>
    <t>ALENTEJO CENTRAL</t>
  </si>
  <si>
    <t>ALANDROAL</t>
  </si>
  <si>
    <t>MONTEMOR-O-NOVO</t>
  </si>
  <si>
    <t>Manutenção da Atividade Agrícola em Zonas Desfavorecidas</t>
  </si>
  <si>
    <t>DADOS DE PAGAMENTOS PU 2018</t>
  </si>
  <si>
    <t>AREA METROPOLITANA DE LISBOA</t>
  </si>
  <si>
    <t>CASTELO BRANCO</t>
  </si>
  <si>
    <t>OEIRAS</t>
  </si>
  <si>
    <t>NUTS II - AREA METROPOLITANA DE LISBOA</t>
  </si>
  <si>
    <t>Superficie Paga (ha)</t>
  </si>
  <si>
    <t>Superficie Paga  (ha)</t>
  </si>
  <si>
    <t>ÁREA METROPOLITANA DE LISBOA</t>
  </si>
  <si>
    <t>FIGUEIRO DOS VINHOS</t>
  </si>
  <si>
    <t>PORTO DE MOS</t>
  </si>
  <si>
    <t>Montante Pago ( €)</t>
  </si>
  <si>
    <t>Montante Pago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</si>
</sst>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8"/>
      <color theme="0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1" tint="0.249977111117893"/>
      <name val="Trebuchet MS"/>
      <family val="2"/>
    </font>
    <font>
      <b/>
      <sz val="8"/>
      <color indexed="32"/>
      <name val="Trebuchet MS"/>
      <family val="2"/>
    </font>
    <font>
      <sz val="8"/>
      <color theme="1" tint="0.249977111117893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/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/>
      <top/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ck">
        <color indexed="9"/>
      </top>
      <bottom/>
      <diagonal/>
    </border>
    <border>
      <left/>
      <right style="thin">
        <color theme="0"/>
      </right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n">
        <color theme="0"/>
      </right>
      <top/>
      <bottom style="thin">
        <color rgb="FF2B89AB"/>
      </bottom>
      <diagonal/>
    </border>
    <border>
      <left/>
      <right style="thin">
        <color theme="8" tint="-0.24994659260841701"/>
      </right>
      <top style="thin">
        <color rgb="FF2B89AB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rgb="FF2B89AB"/>
      </left>
      <right style="thin">
        <color rgb="FF2B89AB"/>
      </right>
      <top/>
      <bottom style="thin">
        <color theme="8" tint="-0.24994659260841701"/>
      </bottom>
      <diagonal/>
    </border>
    <border>
      <left/>
      <right/>
      <top style="thin">
        <color rgb="FF2B89AB"/>
      </top>
      <bottom/>
      <diagonal/>
    </border>
  </borders>
  <cellStyleXfs count="6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  <xf numFmtId="0" fontId="12" fillId="0" borderId="0"/>
  </cellStyleXfs>
  <cellXfs count="90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4" borderId="1" xfId="3" applyFont="1" applyFill="1" applyBorder="1" applyAlignment="1">
      <alignment horizontal="left" vertical="center" indent="1"/>
    </xf>
    <xf numFmtId="0" fontId="6" fillId="4" borderId="0" xfId="3" applyFont="1" applyFill="1" applyBorder="1" applyAlignment="1">
      <alignment horizontal="left" vertical="center" wrapText="1" indent="1"/>
    </xf>
    <xf numFmtId="0" fontId="7" fillId="0" borderId="29" xfId="3" applyFont="1" applyFill="1" applyBorder="1" applyAlignment="1">
      <alignment vertical="center" wrapText="1"/>
    </xf>
    <xf numFmtId="0" fontId="5" fillId="0" borderId="0" xfId="3" applyFont="1" applyFill="1" applyAlignment="1">
      <alignment vertical="center" wrapText="1"/>
    </xf>
    <xf numFmtId="0" fontId="8" fillId="0" borderId="8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7" fillId="0" borderId="30" xfId="3" applyFont="1" applyFill="1" applyBorder="1" applyAlignment="1">
      <alignment horizontal="left" vertical="center" wrapText="1" indent="1"/>
    </xf>
    <xf numFmtId="0" fontId="7" fillId="0" borderId="31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indent="1"/>
    </xf>
    <xf numFmtId="3" fontId="5" fillId="0" borderId="0" xfId="0" applyNumberFormat="1" applyFont="1"/>
    <xf numFmtId="0" fontId="10" fillId="0" borderId="0" xfId="0" applyFont="1" applyFill="1" applyBorder="1"/>
    <xf numFmtId="3" fontId="5" fillId="0" borderId="0" xfId="0" applyNumberFormat="1" applyFont="1" applyBorder="1"/>
    <xf numFmtId="0" fontId="10" fillId="0" borderId="0" xfId="2" applyFont="1" applyFill="1" applyBorder="1" applyAlignment="1">
      <alignment vertical="center" wrapText="1"/>
    </xf>
    <xf numFmtId="3" fontId="5" fillId="0" borderId="21" xfId="0" applyNumberFormat="1" applyFont="1" applyFill="1" applyBorder="1" applyAlignment="1">
      <alignment horizontal="right" indent="1"/>
    </xf>
    <xf numFmtId="4" fontId="5" fillId="0" borderId="22" xfId="0" applyNumberFormat="1" applyFont="1" applyBorder="1" applyAlignment="1">
      <alignment horizontal="right" indent="1"/>
    </xf>
    <xf numFmtId="0" fontId="5" fillId="0" borderId="23" xfId="0" applyFont="1" applyFill="1" applyBorder="1" applyAlignment="1">
      <alignment horizontal="left" indent="1"/>
    </xf>
    <xf numFmtId="3" fontId="5" fillId="0" borderId="23" xfId="0" applyNumberFormat="1" applyFont="1" applyFill="1" applyBorder="1" applyAlignment="1">
      <alignment horizontal="right" indent="1"/>
    </xf>
    <xf numFmtId="3" fontId="7" fillId="0" borderId="2" xfId="4" applyNumberFormat="1" applyFont="1" applyFill="1" applyBorder="1" applyAlignment="1">
      <alignment horizontal="right" vertical="center" wrapText="1" indent="1"/>
    </xf>
    <xf numFmtId="3" fontId="7" fillId="0" borderId="2" xfId="0" applyNumberFormat="1" applyFont="1" applyFill="1" applyBorder="1" applyAlignment="1">
      <alignment horizontal="right" vertical="center" wrapText="1" indent="1"/>
    </xf>
    <xf numFmtId="4" fontId="7" fillId="0" borderId="4" xfId="0" applyNumberFormat="1" applyFont="1" applyFill="1" applyBorder="1" applyAlignment="1">
      <alignment horizontal="right" vertical="center" wrapText="1" indent="1"/>
    </xf>
    <xf numFmtId="0" fontId="5" fillId="0" borderId="13" xfId="0" applyFont="1" applyFill="1" applyBorder="1" applyAlignment="1">
      <alignment horizontal="left" inden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3" applyFont="1" applyFill="1" applyBorder="1" applyAlignment="1">
      <alignment vertical="center" wrapText="1"/>
    </xf>
    <xf numFmtId="3" fontId="5" fillId="0" borderId="24" xfId="4" applyNumberFormat="1" applyFont="1" applyFill="1" applyBorder="1" applyAlignment="1">
      <alignment horizontal="right" vertical="center" wrapText="1" indent="1"/>
    </xf>
    <xf numFmtId="3" fontId="5" fillId="0" borderId="24" xfId="0" applyNumberFormat="1" applyFont="1" applyFill="1" applyBorder="1" applyAlignment="1">
      <alignment horizontal="right" vertical="center" wrapText="1" indent="1"/>
    </xf>
    <xf numFmtId="4" fontId="5" fillId="0" borderId="10" xfId="0" applyNumberFormat="1" applyFont="1" applyFill="1" applyBorder="1" applyAlignment="1">
      <alignment horizontal="right" vertical="center" wrapText="1" indent="1"/>
    </xf>
    <xf numFmtId="3" fontId="5" fillId="0" borderId="25" xfId="4" applyNumberFormat="1" applyFont="1" applyFill="1" applyBorder="1" applyAlignment="1">
      <alignment horizontal="right" vertical="center" wrapText="1" indent="1"/>
    </xf>
    <xf numFmtId="3" fontId="5" fillId="0" borderId="25" xfId="0" applyNumberFormat="1" applyFont="1" applyFill="1" applyBorder="1" applyAlignment="1">
      <alignment horizontal="right" vertical="center" wrapText="1" indent="1"/>
    </xf>
    <xf numFmtId="4" fontId="5" fillId="0" borderId="26" xfId="0" applyNumberFormat="1" applyFont="1" applyFill="1" applyBorder="1" applyAlignment="1">
      <alignment horizontal="right" vertical="center" wrapText="1" indent="1"/>
    </xf>
    <xf numFmtId="3" fontId="5" fillId="0" borderId="27" xfId="4" applyNumberFormat="1" applyFont="1" applyFill="1" applyBorder="1" applyAlignment="1">
      <alignment horizontal="right" vertical="center" wrapText="1" indent="1"/>
    </xf>
    <xf numFmtId="3" fontId="5" fillId="0" borderId="27" xfId="0" applyNumberFormat="1" applyFont="1" applyFill="1" applyBorder="1" applyAlignment="1">
      <alignment horizontal="right" vertical="center" wrapText="1" indent="1"/>
    </xf>
    <xf numFmtId="4" fontId="5" fillId="0" borderId="6" xfId="0" applyNumberFormat="1" applyFont="1" applyFill="1" applyBorder="1" applyAlignment="1">
      <alignment horizontal="right" vertical="center" wrapText="1" indent="1"/>
    </xf>
    <xf numFmtId="3" fontId="5" fillId="0" borderId="21" xfId="4" applyNumberFormat="1" applyFont="1" applyFill="1" applyBorder="1" applyAlignment="1">
      <alignment horizontal="right" vertical="center" wrapText="1" indent="1"/>
    </xf>
    <xf numFmtId="3" fontId="5" fillId="0" borderId="21" xfId="0" applyNumberFormat="1" applyFont="1" applyFill="1" applyBorder="1" applyAlignment="1">
      <alignment horizontal="right" vertical="center" wrapText="1" indent="1"/>
    </xf>
    <xf numFmtId="4" fontId="5" fillId="0" borderId="28" xfId="0" applyNumberFormat="1" applyFont="1" applyFill="1" applyBorder="1" applyAlignment="1">
      <alignment horizontal="right" vertical="center" wrapText="1" indent="1"/>
    </xf>
    <xf numFmtId="3" fontId="5" fillId="0" borderId="6" xfId="4" applyNumberFormat="1" applyFont="1" applyFill="1" applyBorder="1" applyAlignment="1">
      <alignment horizontal="left" indent="1"/>
    </xf>
    <xf numFmtId="3" fontId="5" fillId="0" borderId="12" xfId="4" applyNumberFormat="1" applyFont="1" applyFill="1" applyBorder="1" applyAlignment="1">
      <alignment horizontal="left" indent="1"/>
    </xf>
    <xf numFmtId="3" fontId="5" fillId="0" borderId="26" xfId="4" applyNumberFormat="1" applyFont="1" applyFill="1" applyBorder="1" applyAlignment="1">
      <alignment horizontal="left" indent="1"/>
    </xf>
    <xf numFmtId="3" fontId="5" fillId="0" borderId="28" xfId="4" applyNumberFormat="1" applyFont="1" applyFill="1" applyBorder="1" applyAlignment="1">
      <alignment horizontal="left" indent="1"/>
    </xf>
    <xf numFmtId="3" fontId="5" fillId="0" borderId="13" xfId="0" applyNumberFormat="1" applyFont="1" applyFill="1" applyBorder="1" applyAlignment="1">
      <alignment horizontal="left" indent="1"/>
    </xf>
    <xf numFmtId="17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/>
    <xf numFmtId="3" fontId="5" fillId="0" borderId="11" xfId="4" applyNumberFormat="1" applyFont="1" applyFill="1" applyBorder="1" applyAlignment="1">
      <alignment horizontal="left" vertical="center" indent="1"/>
    </xf>
    <xf numFmtId="4" fontId="5" fillId="0" borderId="12" xfId="0" applyNumberFormat="1" applyFont="1" applyBorder="1" applyAlignment="1">
      <alignment horizontal="right" indent="1"/>
    </xf>
    <xf numFmtId="3" fontId="7" fillId="0" borderId="4" xfId="4" applyNumberFormat="1" applyFont="1" applyFill="1" applyBorder="1" applyAlignment="1">
      <alignment horizontal="right" vertical="center" wrapText="1" indent="1"/>
    </xf>
    <xf numFmtId="0" fontId="11" fillId="0" borderId="0" xfId="5" applyFont="1" applyFill="1" applyBorder="1" applyAlignment="1">
      <alignment wrapText="1"/>
    </xf>
    <xf numFmtId="0" fontId="11" fillId="0" borderId="0" xfId="5" applyFont="1" applyFill="1" applyBorder="1" applyAlignment="1">
      <alignment horizontal="right" wrapText="1"/>
    </xf>
    <xf numFmtId="3" fontId="5" fillId="0" borderId="33" xfId="4" applyNumberFormat="1" applyFont="1" applyFill="1" applyBorder="1" applyAlignment="1">
      <alignment horizontal="left" vertical="center" indent="1"/>
    </xf>
    <xf numFmtId="0" fontId="13" fillId="0" borderId="34" xfId="5" applyFont="1" applyFill="1" applyBorder="1" applyAlignment="1">
      <alignment wrapText="1"/>
    </xf>
    <xf numFmtId="0" fontId="13" fillId="0" borderId="34" xfId="5" applyFont="1" applyFill="1" applyBorder="1" applyAlignment="1">
      <alignment horizontal="right" wrapText="1"/>
    </xf>
    <xf numFmtId="0" fontId="13" fillId="0" borderId="37" xfId="5" applyFont="1" applyFill="1" applyBorder="1" applyAlignment="1">
      <alignment horizontal="right" wrapText="1"/>
    </xf>
    <xf numFmtId="0" fontId="13" fillId="0" borderId="36" xfId="5" applyFont="1" applyFill="1" applyBorder="1" applyAlignment="1">
      <alignment horizontal="right" wrapText="1"/>
    </xf>
    <xf numFmtId="0" fontId="13" fillId="0" borderId="38" xfId="5" applyFont="1" applyFill="1" applyBorder="1" applyAlignment="1">
      <alignment horizontal="right" wrapText="1"/>
    </xf>
    <xf numFmtId="3" fontId="7" fillId="0" borderId="24" xfId="4" applyNumberFormat="1" applyFont="1" applyFill="1" applyBorder="1" applyAlignment="1">
      <alignment horizontal="right" vertical="center" wrapText="1" indent="1"/>
    </xf>
    <xf numFmtId="3" fontId="7" fillId="0" borderId="10" xfId="4" applyNumberFormat="1" applyFont="1" applyFill="1" applyBorder="1" applyAlignment="1">
      <alignment horizontal="right" vertical="center" wrapText="1" indent="1"/>
    </xf>
    <xf numFmtId="0" fontId="5" fillId="0" borderId="3" xfId="0" applyFont="1" applyBorder="1"/>
    <xf numFmtId="3" fontId="5" fillId="0" borderId="26" xfId="4" applyNumberFormat="1" applyFont="1" applyFill="1" applyBorder="1" applyAlignment="1">
      <alignment horizontal="right" indent="1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0" fontId="4" fillId="3" borderId="15" xfId="4" applyFont="1" applyFill="1" applyBorder="1" applyAlignment="1">
      <alignment horizontal="center" vertical="center"/>
    </xf>
    <xf numFmtId="0" fontId="4" fillId="3" borderId="18" xfId="4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3" fontId="5" fillId="0" borderId="11" xfId="4" applyNumberFormat="1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3" fontId="5" fillId="0" borderId="13" xfId="4" applyNumberFormat="1" applyFont="1" applyFill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3" borderId="16" xfId="4" applyFont="1" applyFill="1" applyBorder="1" applyAlignment="1">
      <alignment horizontal="center" vertical="center"/>
    </xf>
    <xf numFmtId="0" fontId="4" fillId="3" borderId="19" xfId="4" applyFont="1" applyFill="1" applyBorder="1" applyAlignment="1">
      <alignment horizontal="center" vertical="center"/>
    </xf>
    <xf numFmtId="0" fontId="4" fillId="3" borderId="32" xfId="4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6">
    <cellStyle name="Normal" xfId="0" builtinId="0"/>
    <cellStyle name="Normal 2" xfId="2"/>
    <cellStyle name="Normal_001_DD_RPU_DRAP--2009" xfId="3"/>
    <cellStyle name="Normal_AZDZCE_NUTS_NORTE" xfId="5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showGridLines="0" zoomScaleNormal="100" workbookViewId="0">
      <selection activeCell="F18" sqref="F18"/>
    </sheetView>
  </sheetViews>
  <sheetFormatPr defaultColWidth="8.85546875" defaultRowHeight="16.899999999999999" customHeight="1" x14ac:dyDescent="0.3"/>
  <cols>
    <col min="1" max="1" width="23.28515625" style="1" customWidth="1"/>
    <col min="2" max="2" width="23" style="1" customWidth="1"/>
    <col min="3" max="3" width="16.5703125" style="1" customWidth="1"/>
    <col min="4" max="4" width="16.28515625" style="1" customWidth="1"/>
    <col min="5" max="5" width="14.42578125" style="1" customWidth="1"/>
    <col min="6" max="16384" width="8.85546875" style="1"/>
  </cols>
  <sheetData>
    <row r="1" spans="1:5" ht="16.899999999999999" customHeight="1" x14ac:dyDescent="0.3">
      <c r="A1" s="12" t="s">
        <v>56</v>
      </c>
      <c r="C1" s="13"/>
      <c r="D1" s="13"/>
      <c r="E1" s="13"/>
    </row>
    <row r="2" spans="1:5" ht="16.899999999999999" customHeight="1" x14ac:dyDescent="0.3">
      <c r="A2" s="12" t="s">
        <v>55</v>
      </c>
      <c r="E2" s="13"/>
    </row>
    <row r="3" spans="1:5" ht="16.899999999999999" customHeight="1" x14ac:dyDescent="0.3">
      <c r="A3" s="12" t="s">
        <v>48</v>
      </c>
      <c r="B3" s="14"/>
      <c r="C3" s="14"/>
      <c r="D3" s="15"/>
      <c r="E3" s="13"/>
    </row>
    <row r="4" spans="1:5" ht="16.899999999999999" customHeight="1" thickBot="1" x14ac:dyDescent="0.35"/>
    <row r="5" spans="1:5" ht="16.899999999999999" customHeight="1" thickTop="1" thickBot="1" x14ac:dyDescent="0.35">
      <c r="A5" s="7" t="s">
        <v>1</v>
      </c>
      <c r="C5" s="7"/>
      <c r="D5" s="7"/>
      <c r="E5" s="8"/>
    </row>
    <row r="6" spans="1:5" ht="16.899999999999999" customHeight="1" thickTop="1" thickBot="1" x14ac:dyDescent="0.35"/>
    <row r="7" spans="1:5" ht="16.899999999999999" customHeight="1" thickTop="1" x14ac:dyDescent="0.3">
      <c r="A7" s="66" t="s">
        <v>44</v>
      </c>
      <c r="B7" s="66" t="s">
        <v>45</v>
      </c>
      <c r="C7" s="68" t="s">
        <v>46</v>
      </c>
      <c r="D7" s="68" t="s">
        <v>62</v>
      </c>
      <c r="E7" s="64" t="s">
        <v>67</v>
      </c>
    </row>
    <row r="8" spans="1:5" ht="16.899999999999999" customHeight="1" x14ac:dyDescent="0.3">
      <c r="A8" s="67"/>
      <c r="B8" s="67"/>
      <c r="C8" s="69"/>
      <c r="D8" s="69"/>
      <c r="E8" s="65"/>
    </row>
    <row r="9" spans="1:5" ht="16.899999999999999" customHeight="1" x14ac:dyDescent="0.3">
      <c r="A9" s="43" t="s">
        <v>5</v>
      </c>
      <c r="B9" s="43" t="s">
        <v>6</v>
      </c>
      <c r="C9" s="17">
        <v>2</v>
      </c>
      <c r="D9" s="17">
        <v>7.76</v>
      </c>
      <c r="E9" s="18">
        <v>639.52</v>
      </c>
    </row>
    <row r="10" spans="1:5" ht="16.899999999999999" customHeight="1" x14ac:dyDescent="0.3">
      <c r="A10" s="62" t="s">
        <v>8</v>
      </c>
      <c r="B10" s="63"/>
      <c r="C10" s="21">
        <v>2</v>
      </c>
      <c r="D10" s="22">
        <v>7.76</v>
      </c>
      <c r="E10" s="23">
        <v>639.52</v>
      </c>
    </row>
    <row r="11" spans="1:5" ht="16.899999999999999" customHeight="1" x14ac:dyDescent="0.3">
      <c r="A11" s="46"/>
      <c r="B11" s="46"/>
      <c r="C11" s="46"/>
    </row>
    <row r="12" spans="1:5" ht="9.6" customHeight="1" x14ac:dyDescent="0.3">
      <c r="A12" s="44" t="s">
        <v>0</v>
      </c>
      <c r="B12" s="46"/>
      <c r="C12" s="46"/>
    </row>
    <row r="13" spans="1:5" ht="9.6" customHeight="1" x14ac:dyDescent="0.3">
      <c r="A13" s="46"/>
      <c r="B13" s="46"/>
      <c r="C13" s="46"/>
    </row>
    <row r="14" spans="1:5" ht="9.6" customHeight="1" x14ac:dyDescent="0.3">
      <c r="A14" s="45"/>
      <c r="B14" s="46"/>
      <c r="C14" s="46"/>
    </row>
    <row r="15" spans="1:5" ht="16.899999999999999" customHeight="1" x14ac:dyDescent="0.3">
      <c r="A15" s="46"/>
      <c r="B15" s="46"/>
      <c r="C15" s="46"/>
    </row>
    <row r="16" spans="1:5" ht="16.899999999999999" customHeight="1" x14ac:dyDescent="0.3">
      <c r="A16" s="46"/>
      <c r="B16" s="46"/>
      <c r="C16" s="46"/>
    </row>
    <row r="17" spans="1:3" ht="16.899999999999999" customHeight="1" x14ac:dyDescent="0.3">
      <c r="A17" s="46"/>
      <c r="B17" s="46"/>
      <c r="C17" s="46"/>
    </row>
    <row r="18" spans="1:3" ht="16.899999999999999" customHeight="1" x14ac:dyDescent="0.3">
      <c r="A18" s="46"/>
      <c r="B18" s="46"/>
      <c r="C18" s="46"/>
    </row>
    <row r="19" spans="1:3" ht="16.899999999999999" customHeight="1" x14ac:dyDescent="0.3">
      <c r="A19" s="46"/>
      <c r="B19" s="46"/>
      <c r="C19" s="46"/>
    </row>
    <row r="20" spans="1:3" ht="16.899999999999999" customHeight="1" x14ac:dyDescent="0.3">
      <c r="A20" s="46"/>
      <c r="B20" s="46"/>
      <c r="C20" s="46"/>
    </row>
    <row r="21" spans="1:3" ht="16.899999999999999" customHeight="1" x14ac:dyDescent="0.3">
      <c r="A21" s="46"/>
      <c r="B21" s="46"/>
      <c r="C21" s="46"/>
    </row>
    <row r="22" spans="1:3" ht="16.899999999999999" customHeight="1" x14ac:dyDescent="0.3">
      <c r="A22" s="46"/>
      <c r="B22" s="46"/>
      <c r="C22" s="46"/>
    </row>
    <row r="23" spans="1:3" ht="16.899999999999999" customHeight="1" x14ac:dyDescent="0.3">
      <c r="A23" s="46"/>
      <c r="B23" s="46"/>
      <c r="C23" s="46"/>
    </row>
    <row r="24" spans="1:3" ht="16.899999999999999" customHeight="1" x14ac:dyDescent="0.3">
      <c r="A24" s="46"/>
      <c r="B24" s="46"/>
      <c r="C24" s="46"/>
    </row>
    <row r="25" spans="1:3" ht="16.899999999999999" customHeight="1" x14ac:dyDescent="0.3">
      <c r="A25" s="46"/>
      <c r="B25" s="46"/>
      <c r="C25" s="46"/>
    </row>
    <row r="26" spans="1:3" ht="16.899999999999999" customHeight="1" x14ac:dyDescent="0.3">
      <c r="A26" s="46"/>
      <c r="B26" s="46"/>
      <c r="C26" s="46"/>
    </row>
    <row r="27" spans="1:3" ht="16.899999999999999" customHeight="1" x14ac:dyDescent="0.3">
      <c r="A27" s="46"/>
      <c r="B27" s="46"/>
      <c r="C27" s="46"/>
    </row>
    <row r="28" spans="1:3" ht="16.899999999999999" customHeight="1" x14ac:dyDescent="0.3">
      <c r="A28" s="46"/>
      <c r="B28" s="46"/>
      <c r="C28" s="46"/>
    </row>
    <row r="29" spans="1:3" ht="16.899999999999999" customHeight="1" x14ac:dyDescent="0.3">
      <c r="A29" s="46"/>
      <c r="B29" s="46"/>
      <c r="C29" s="46"/>
    </row>
    <row r="30" spans="1:3" ht="16.899999999999999" customHeight="1" x14ac:dyDescent="0.3">
      <c r="A30" s="46"/>
      <c r="B30" s="46"/>
      <c r="C30" s="46"/>
    </row>
    <row r="31" spans="1:3" ht="16.899999999999999" customHeight="1" x14ac:dyDescent="0.3">
      <c r="A31" s="46"/>
      <c r="B31" s="46"/>
      <c r="C31" s="46"/>
    </row>
    <row r="32" spans="1:3" ht="16.899999999999999" customHeight="1" x14ac:dyDescent="0.3">
      <c r="A32" s="46"/>
      <c r="B32" s="46"/>
      <c r="C32" s="46"/>
    </row>
    <row r="33" spans="1:3" ht="16.899999999999999" customHeight="1" x14ac:dyDescent="0.3">
      <c r="A33" s="46"/>
      <c r="B33" s="46"/>
      <c r="C33" s="46"/>
    </row>
    <row r="34" spans="1:3" ht="16.899999999999999" customHeight="1" x14ac:dyDescent="0.3">
      <c r="A34" s="46"/>
      <c r="B34" s="46"/>
      <c r="C34" s="46"/>
    </row>
    <row r="35" spans="1:3" ht="16.899999999999999" customHeight="1" x14ac:dyDescent="0.3">
      <c r="A35" s="46"/>
      <c r="B35" s="46"/>
      <c r="C35" s="46"/>
    </row>
    <row r="36" spans="1:3" ht="16.899999999999999" customHeight="1" x14ac:dyDescent="0.3">
      <c r="A36" s="46"/>
      <c r="B36" s="46"/>
      <c r="C36" s="46"/>
    </row>
    <row r="37" spans="1:3" ht="16.899999999999999" customHeight="1" x14ac:dyDescent="0.3">
      <c r="A37" s="46"/>
      <c r="B37" s="46"/>
      <c r="C37" s="46"/>
    </row>
    <row r="38" spans="1:3" ht="16.899999999999999" customHeight="1" x14ac:dyDescent="0.3">
      <c r="A38" s="46"/>
      <c r="B38" s="46"/>
      <c r="C38" s="46"/>
    </row>
    <row r="39" spans="1:3" ht="16.899999999999999" customHeight="1" x14ac:dyDescent="0.3">
      <c r="A39" s="46"/>
      <c r="B39" s="46"/>
      <c r="C39" s="46"/>
    </row>
    <row r="40" spans="1:3" ht="16.899999999999999" customHeight="1" x14ac:dyDescent="0.3">
      <c r="A40" s="46"/>
      <c r="B40" s="46"/>
      <c r="C40" s="46"/>
    </row>
    <row r="41" spans="1:3" ht="16.899999999999999" customHeight="1" x14ac:dyDescent="0.3">
      <c r="A41" s="46"/>
      <c r="B41" s="46"/>
      <c r="C41" s="46"/>
    </row>
    <row r="42" spans="1:3" ht="16.899999999999999" customHeight="1" x14ac:dyDescent="0.3">
      <c r="A42" s="46"/>
      <c r="B42" s="46"/>
      <c r="C42" s="46"/>
    </row>
    <row r="43" spans="1:3" ht="16.899999999999999" customHeight="1" x14ac:dyDescent="0.3">
      <c r="A43" s="46"/>
      <c r="B43" s="46"/>
      <c r="C43" s="46"/>
    </row>
    <row r="44" spans="1:3" ht="16.899999999999999" customHeight="1" x14ac:dyDescent="0.3">
      <c r="A44" s="46"/>
      <c r="B44" s="46"/>
      <c r="C44" s="46"/>
    </row>
    <row r="45" spans="1:3" ht="16.899999999999999" customHeight="1" x14ac:dyDescent="0.3">
      <c r="A45" s="46"/>
      <c r="B45" s="46"/>
      <c r="C45" s="46"/>
    </row>
    <row r="46" spans="1:3" ht="16.899999999999999" customHeight="1" x14ac:dyDescent="0.3">
      <c r="A46" s="46"/>
      <c r="B46" s="46"/>
      <c r="C46" s="46"/>
    </row>
    <row r="47" spans="1:3" ht="16.899999999999999" customHeight="1" x14ac:dyDescent="0.3">
      <c r="A47" s="46"/>
      <c r="B47" s="46"/>
      <c r="C47" s="46"/>
    </row>
    <row r="48" spans="1:3" ht="16.899999999999999" customHeight="1" x14ac:dyDescent="0.3">
      <c r="A48" s="46"/>
      <c r="B48" s="46"/>
      <c r="C48" s="46"/>
    </row>
    <row r="49" spans="1:3" ht="16.899999999999999" customHeight="1" x14ac:dyDescent="0.3">
      <c r="A49" s="46"/>
      <c r="B49" s="46"/>
      <c r="C49" s="46"/>
    </row>
    <row r="50" spans="1:3" ht="16.899999999999999" customHeight="1" x14ac:dyDescent="0.3">
      <c r="A50" s="46"/>
      <c r="B50" s="46"/>
      <c r="C50" s="46"/>
    </row>
    <row r="51" spans="1:3" ht="16.899999999999999" customHeight="1" x14ac:dyDescent="0.3">
      <c r="A51" s="46"/>
      <c r="B51" s="46"/>
      <c r="C51" s="46"/>
    </row>
    <row r="52" spans="1:3" ht="16.899999999999999" customHeight="1" x14ac:dyDescent="0.3">
      <c r="A52" s="46"/>
      <c r="B52" s="46"/>
      <c r="C52" s="46"/>
    </row>
    <row r="53" spans="1:3" ht="16.899999999999999" customHeight="1" x14ac:dyDescent="0.3">
      <c r="A53" s="46"/>
      <c r="B53" s="46"/>
      <c r="C53" s="46"/>
    </row>
    <row r="54" spans="1:3" ht="16.899999999999999" customHeight="1" x14ac:dyDescent="0.3">
      <c r="A54" s="46"/>
      <c r="B54" s="46"/>
      <c r="C54" s="46"/>
    </row>
    <row r="55" spans="1:3" ht="16.899999999999999" customHeight="1" x14ac:dyDescent="0.3">
      <c r="A55" s="46"/>
      <c r="B55" s="46"/>
      <c r="C55" s="46"/>
    </row>
  </sheetData>
  <mergeCells count="6">
    <mergeCell ref="A10:B10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zoomScaleNormal="100" workbookViewId="0">
      <selection activeCell="E9" sqref="E9"/>
    </sheetView>
  </sheetViews>
  <sheetFormatPr defaultColWidth="8.85546875" defaultRowHeight="17.45" customHeight="1" x14ac:dyDescent="0.3"/>
  <cols>
    <col min="1" max="1" width="21.7109375" style="1" customWidth="1"/>
    <col min="2" max="2" width="19" style="1" customWidth="1"/>
    <col min="3" max="3" width="15.5703125" style="1" customWidth="1"/>
    <col min="4" max="4" width="15.140625" style="1" customWidth="1"/>
    <col min="5" max="5" width="13" style="1" customWidth="1"/>
    <col min="6" max="16384" width="8.85546875" style="1"/>
  </cols>
  <sheetData>
    <row r="1" spans="1:5" ht="17.45" customHeight="1" x14ac:dyDescent="0.3">
      <c r="A1" s="12" t="s">
        <v>56</v>
      </c>
      <c r="C1" s="13"/>
      <c r="D1" s="13"/>
      <c r="E1" s="13"/>
    </row>
    <row r="2" spans="1:5" ht="16.899999999999999" customHeight="1" x14ac:dyDescent="0.3">
      <c r="A2" s="12" t="s">
        <v>55</v>
      </c>
      <c r="E2" s="13"/>
    </row>
    <row r="3" spans="1:5" ht="17.45" customHeight="1" x14ac:dyDescent="0.3">
      <c r="A3" s="12" t="s">
        <v>48</v>
      </c>
      <c r="B3" s="14"/>
      <c r="C3" s="14"/>
      <c r="D3" s="15"/>
      <c r="E3" s="13"/>
    </row>
    <row r="4" spans="1:5" ht="17.45" customHeight="1" thickBot="1" x14ac:dyDescent="0.35"/>
    <row r="5" spans="1:5" ht="17.45" customHeight="1" thickTop="1" thickBot="1" x14ac:dyDescent="0.35">
      <c r="A5" s="7" t="s">
        <v>2</v>
      </c>
      <c r="C5" s="7"/>
      <c r="D5" s="7"/>
      <c r="E5" s="8"/>
    </row>
    <row r="6" spans="1:5" ht="17.45" customHeight="1" thickTop="1" thickBot="1" x14ac:dyDescent="0.35">
      <c r="A6" s="25"/>
      <c r="B6" s="26"/>
      <c r="C6" s="26"/>
      <c r="D6" s="26"/>
      <c r="E6" s="6"/>
    </row>
    <row r="7" spans="1:5" ht="17.45" customHeight="1" thickTop="1" x14ac:dyDescent="0.3">
      <c r="A7" s="66" t="s">
        <v>44</v>
      </c>
      <c r="B7" s="66" t="s">
        <v>45</v>
      </c>
      <c r="C7" s="68" t="s">
        <v>46</v>
      </c>
      <c r="D7" s="68" t="s">
        <v>62</v>
      </c>
      <c r="E7" s="64" t="s">
        <v>67</v>
      </c>
    </row>
    <row r="8" spans="1:5" ht="17.45" customHeight="1" x14ac:dyDescent="0.3">
      <c r="A8" s="67"/>
      <c r="B8" s="67"/>
      <c r="C8" s="69"/>
      <c r="D8" s="69"/>
      <c r="E8" s="65"/>
    </row>
    <row r="9" spans="1:5" ht="17.45" customHeight="1" x14ac:dyDescent="0.3">
      <c r="A9" s="24" t="s">
        <v>10</v>
      </c>
      <c r="B9" s="19" t="s">
        <v>11</v>
      </c>
      <c r="C9" s="20">
        <v>14</v>
      </c>
      <c r="D9" s="20">
        <v>36.270000000000003</v>
      </c>
      <c r="E9" s="48">
        <v>3075.26</v>
      </c>
    </row>
    <row r="10" spans="1:5" ht="17.45" customHeight="1" x14ac:dyDescent="0.3">
      <c r="A10" s="62" t="s">
        <v>7</v>
      </c>
      <c r="B10" s="70"/>
      <c r="C10" s="21">
        <v>14</v>
      </c>
      <c r="D10" s="22">
        <v>36.270000000000003</v>
      </c>
      <c r="E10" s="23">
        <v>3075.26</v>
      </c>
    </row>
    <row r="11" spans="1:5" ht="17.45" customHeight="1" x14ac:dyDescent="0.3">
      <c r="A11" s="71" t="s">
        <v>12</v>
      </c>
      <c r="B11" s="40" t="s">
        <v>49</v>
      </c>
      <c r="C11" s="27">
        <v>1</v>
      </c>
      <c r="D11" s="28">
        <v>5.43</v>
      </c>
      <c r="E11" s="29">
        <v>450.12</v>
      </c>
    </row>
    <row r="12" spans="1:5" ht="17.45" customHeight="1" x14ac:dyDescent="0.3">
      <c r="A12" s="72"/>
      <c r="B12" s="41" t="s">
        <v>13</v>
      </c>
      <c r="C12" s="30">
        <v>80</v>
      </c>
      <c r="D12" s="31">
        <v>235.25</v>
      </c>
      <c r="E12" s="32">
        <v>19980.63</v>
      </c>
    </row>
    <row r="13" spans="1:5" ht="17.45" customHeight="1" x14ac:dyDescent="0.3">
      <c r="A13" s="72"/>
      <c r="B13" s="41" t="s">
        <v>14</v>
      </c>
      <c r="C13" s="30">
        <v>2</v>
      </c>
      <c r="D13" s="31">
        <v>3.26</v>
      </c>
      <c r="E13" s="32">
        <v>307.26</v>
      </c>
    </row>
    <row r="14" spans="1:5" ht="17.45" customHeight="1" x14ac:dyDescent="0.3">
      <c r="A14" s="72"/>
      <c r="B14" s="41" t="s">
        <v>15</v>
      </c>
      <c r="C14" s="30">
        <v>2</v>
      </c>
      <c r="D14" s="31">
        <v>2.14</v>
      </c>
      <c r="E14" s="32">
        <v>178.13</v>
      </c>
    </row>
    <row r="15" spans="1:5" ht="17.45" customHeight="1" x14ac:dyDescent="0.3">
      <c r="A15" s="72"/>
      <c r="B15" s="41" t="s">
        <v>16</v>
      </c>
      <c r="C15" s="30">
        <v>182</v>
      </c>
      <c r="D15" s="31">
        <v>511.65</v>
      </c>
      <c r="E15" s="32">
        <v>40648.94</v>
      </c>
    </row>
    <row r="16" spans="1:5" ht="17.45" customHeight="1" x14ac:dyDescent="0.3">
      <c r="A16" s="72"/>
      <c r="B16" s="39" t="s">
        <v>17</v>
      </c>
      <c r="C16" s="33">
        <v>86</v>
      </c>
      <c r="D16" s="34">
        <v>478.01</v>
      </c>
      <c r="E16" s="35">
        <v>32948.32</v>
      </c>
    </row>
    <row r="17" spans="1:5" ht="17.45" customHeight="1" x14ac:dyDescent="0.3">
      <c r="A17" s="62" t="s">
        <v>7</v>
      </c>
      <c r="B17" s="70"/>
      <c r="C17" s="21">
        <f>SUM(C11:C16)</f>
        <v>353</v>
      </c>
      <c r="D17" s="21">
        <f t="shared" ref="D17:E17" si="0">SUM(D11:D16)</f>
        <v>1235.74</v>
      </c>
      <c r="E17" s="49">
        <f t="shared" si="0"/>
        <v>94513.4</v>
      </c>
    </row>
    <row r="18" spans="1:5" ht="17.45" customHeight="1" x14ac:dyDescent="0.3">
      <c r="A18" s="71" t="s">
        <v>18</v>
      </c>
      <c r="B18" s="40" t="s">
        <v>64</v>
      </c>
      <c r="C18" s="61">
        <v>2</v>
      </c>
      <c r="D18" s="61">
        <v>4.62</v>
      </c>
      <c r="E18" s="61">
        <v>435.43</v>
      </c>
    </row>
    <row r="19" spans="1:5" ht="17.45" customHeight="1" x14ac:dyDescent="0.3">
      <c r="A19" s="73"/>
      <c r="B19" s="41" t="s">
        <v>65</v>
      </c>
      <c r="C19" s="61">
        <v>223</v>
      </c>
      <c r="D19" s="61">
        <v>1956.37</v>
      </c>
      <c r="E19" s="61">
        <v>112691.72</v>
      </c>
    </row>
    <row r="20" spans="1:5" ht="17.45" customHeight="1" x14ac:dyDescent="0.3">
      <c r="A20" s="73"/>
      <c r="B20" s="41" t="s">
        <v>22</v>
      </c>
      <c r="C20" s="61">
        <v>64</v>
      </c>
      <c r="D20" s="61">
        <v>141.07</v>
      </c>
      <c r="E20" s="61">
        <v>12740.82</v>
      </c>
    </row>
    <row r="21" spans="1:5" ht="17.45" customHeight="1" x14ac:dyDescent="0.3">
      <c r="A21" s="72" t="s">
        <v>18</v>
      </c>
      <c r="B21" s="41" t="s">
        <v>21</v>
      </c>
      <c r="C21" s="30">
        <v>29</v>
      </c>
      <c r="D21" s="31">
        <v>89.46</v>
      </c>
      <c r="E21" s="41">
        <v>7102.22</v>
      </c>
    </row>
    <row r="22" spans="1:5" ht="17.45" customHeight="1" x14ac:dyDescent="0.3">
      <c r="A22" s="72" t="s">
        <v>18</v>
      </c>
      <c r="B22" s="41" t="s">
        <v>20</v>
      </c>
      <c r="C22" s="30">
        <v>341</v>
      </c>
      <c r="D22" s="31">
        <v>868.5</v>
      </c>
      <c r="E22" s="32">
        <v>74227.34</v>
      </c>
    </row>
    <row r="23" spans="1:5" ht="17.45" customHeight="1" x14ac:dyDescent="0.3">
      <c r="A23" s="72" t="s">
        <v>18</v>
      </c>
      <c r="B23" s="41" t="s">
        <v>19</v>
      </c>
      <c r="C23" s="30">
        <v>84</v>
      </c>
      <c r="D23" s="31">
        <v>201.21</v>
      </c>
      <c r="E23" s="32">
        <v>16349.21</v>
      </c>
    </row>
    <row r="24" spans="1:5" ht="17.45" customHeight="1" x14ac:dyDescent="0.3">
      <c r="A24" s="72" t="s">
        <v>18</v>
      </c>
      <c r="B24" s="41" t="s">
        <v>23</v>
      </c>
      <c r="C24" s="30">
        <v>205</v>
      </c>
      <c r="D24" s="31">
        <v>601.96</v>
      </c>
      <c r="E24" s="32">
        <v>49953.38</v>
      </c>
    </row>
    <row r="25" spans="1:5" ht="17.45" customHeight="1" x14ac:dyDescent="0.3">
      <c r="A25" s="62" t="s">
        <v>7</v>
      </c>
      <c r="B25" s="70"/>
      <c r="C25" s="21">
        <f>SUM(C18:C24)</f>
        <v>948</v>
      </c>
      <c r="D25" s="21">
        <f>SUM(D18:D24)</f>
        <v>3863.19</v>
      </c>
      <c r="E25" s="49">
        <f>SUM(E18:E24)</f>
        <v>273500.12</v>
      </c>
    </row>
    <row r="26" spans="1:5" ht="17.45" customHeight="1" x14ac:dyDescent="0.3">
      <c r="A26" s="71" t="s">
        <v>24</v>
      </c>
      <c r="B26" s="42" t="s">
        <v>58</v>
      </c>
      <c r="C26" s="36">
        <v>1</v>
      </c>
      <c r="D26" s="37">
        <v>6.25</v>
      </c>
      <c r="E26" s="38">
        <v>506.59</v>
      </c>
    </row>
    <row r="27" spans="1:5" ht="17.45" customHeight="1" x14ac:dyDescent="0.3">
      <c r="A27" s="74" t="s">
        <v>24</v>
      </c>
      <c r="B27" s="39" t="s">
        <v>25</v>
      </c>
      <c r="C27" s="33">
        <v>1</v>
      </c>
      <c r="D27" s="34">
        <v>10.91</v>
      </c>
      <c r="E27" s="35">
        <v>759.22</v>
      </c>
    </row>
    <row r="28" spans="1:5" ht="17.45" customHeight="1" x14ac:dyDescent="0.3">
      <c r="A28" s="62" t="s">
        <v>7</v>
      </c>
      <c r="B28" s="70"/>
      <c r="C28" s="21">
        <f>SUM(C26:C27)</f>
        <v>2</v>
      </c>
      <c r="D28" s="21">
        <f t="shared" ref="D28:E28" si="1">SUM(D26:D27)</f>
        <v>17.16</v>
      </c>
      <c r="E28" s="49">
        <f t="shared" si="1"/>
        <v>1265.81</v>
      </c>
    </row>
    <row r="29" spans="1:5" ht="17.45" customHeight="1" x14ac:dyDescent="0.3">
      <c r="A29" s="71" t="s">
        <v>26</v>
      </c>
      <c r="B29" s="40" t="s">
        <v>27</v>
      </c>
      <c r="C29" s="27">
        <v>51</v>
      </c>
      <c r="D29" s="28">
        <v>557.5</v>
      </c>
      <c r="E29" s="29">
        <v>30602.34</v>
      </c>
    </row>
    <row r="30" spans="1:5" ht="17.45" customHeight="1" x14ac:dyDescent="0.3">
      <c r="A30" s="72" t="s">
        <v>26</v>
      </c>
      <c r="B30" s="41" t="s">
        <v>28</v>
      </c>
      <c r="C30" s="30">
        <v>150</v>
      </c>
      <c r="D30" s="31">
        <v>436.51</v>
      </c>
      <c r="E30" s="32">
        <v>34181.97</v>
      </c>
    </row>
    <row r="31" spans="1:5" ht="17.45" customHeight="1" x14ac:dyDescent="0.3">
      <c r="A31" s="72" t="s">
        <v>26</v>
      </c>
      <c r="B31" s="41" t="s">
        <v>29</v>
      </c>
      <c r="C31" s="30">
        <v>45</v>
      </c>
      <c r="D31" s="31">
        <v>106.71</v>
      </c>
      <c r="E31" s="32">
        <v>9577.5</v>
      </c>
    </row>
    <row r="32" spans="1:5" ht="17.45" customHeight="1" x14ac:dyDescent="0.3">
      <c r="A32" s="72" t="s">
        <v>26</v>
      </c>
      <c r="B32" s="41" t="s">
        <v>30</v>
      </c>
      <c r="C32" s="30">
        <v>2</v>
      </c>
      <c r="D32" s="31">
        <v>6.88</v>
      </c>
      <c r="E32" s="32">
        <v>614.69000000000005</v>
      </c>
    </row>
    <row r="33" spans="1:5" ht="17.45" customHeight="1" x14ac:dyDescent="0.3">
      <c r="A33" s="72" t="s">
        <v>26</v>
      </c>
      <c r="B33" s="41" t="s">
        <v>31</v>
      </c>
      <c r="C33" s="30">
        <v>109</v>
      </c>
      <c r="D33" s="31">
        <v>352.81</v>
      </c>
      <c r="E33" s="32">
        <v>26600.2</v>
      </c>
    </row>
    <row r="34" spans="1:5" ht="17.45" customHeight="1" x14ac:dyDescent="0.3">
      <c r="A34" s="74" t="s">
        <v>26</v>
      </c>
      <c r="B34" s="39" t="s">
        <v>32</v>
      </c>
      <c r="C34" s="33">
        <v>107</v>
      </c>
      <c r="D34" s="34">
        <v>395.62</v>
      </c>
      <c r="E34" s="35">
        <v>30718.240000000002</v>
      </c>
    </row>
    <row r="35" spans="1:5" ht="17.45" customHeight="1" x14ac:dyDescent="0.3">
      <c r="A35" s="62" t="s">
        <v>7</v>
      </c>
      <c r="B35" s="70"/>
      <c r="C35" s="21">
        <f>SUM(C29:C34)</f>
        <v>464</v>
      </c>
      <c r="D35" s="21">
        <f t="shared" ref="D35:E35" si="2">SUM(D29:D34)</f>
        <v>1856.0300000000002</v>
      </c>
      <c r="E35" s="49">
        <f t="shared" si="2"/>
        <v>132294.94</v>
      </c>
    </row>
    <row r="36" spans="1:5" ht="17.45" customHeight="1" x14ac:dyDescent="0.3">
      <c r="A36" s="71" t="s">
        <v>33</v>
      </c>
      <c r="B36" s="42" t="s">
        <v>34</v>
      </c>
      <c r="C36" s="36">
        <v>1</v>
      </c>
      <c r="D36" s="37">
        <v>1.01</v>
      </c>
      <c r="E36" s="38">
        <v>71.39</v>
      </c>
    </row>
    <row r="37" spans="1:5" ht="17.45" customHeight="1" x14ac:dyDescent="0.3">
      <c r="A37" s="74" t="s">
        <v>33</v>
      </c>
      <c r="B37" s="39" t="s">
        <v>35</v>
      </c>
      <c r="C37" s="33">
        <v>1</v>
      </c>
      <c r="D37" s="34">
        <v>6.28</v>
      </c>
      <c r="E37" s="35">
        <v>508.66</v>
      </c>
    </row>
    <row r="38" spans="1:5" ht="17.45" customHeight="1" x14ac:dyDescent="0.3">
      <c r="A38" s="62" t="s">
        <v>7</v>
      </c>
      <c r="B38" s="70"/>
      <c r="C38" s="21">
        <f>SUM(C36:C37)</f>
        <v>2</v>
      </c>
      <c r="D38" s="21">
        <f t="shared" ref="D38:E38" si="3">SUM(D36:D37)</f>
        <v>7.29</v>
      </c>
      <c r="E38" s="49">
        <f t="shared" si="3"/>
        <v>580.05000000000007</v>
      </c>
    </row>
    <row r="39" spans="1:5" ht="17.45" customHeight="1" x14ac:dyDescent="0.3">
      <c r="A39" s="62" t="s">
        <v>8</v>
      </c>
      <c r="B39" s="63"/>
      <c r="C39" s="21">
        <f>SUM(C38+C35+C28+C25+C17+C10)</f>
        <v>1783</v>
      </c>
      <c r="D39" s="21">
        <f>SUM(D38+D35+D28+D25+D17+D10)</f>
        <v>7015.68</v>
      </c>
      <c r="E39" s="49">
        <f>SUM(E38+E35+E28+E25+E17+E10)</f>
        <v>505229.57999999996</v>
      </c>
    </row>
    <row r="40" spans="1:5" ht="17.45" customHeight="1" x14ac:dyDescent="0.3">
      <c r="A40" s="46"/>
      <c r="B40" s="46"/>
      <c r="C40" s="46"/>
    </row>
    <row r="41" spans="1:5" ht="9.6" customHeight="1" x14ac:dyDescent="0.3">
      <c r="A41" s="44" t="s">
        <v>0</v>
      </c>
      <c r="B41" s="46"/>
      <c r="C41" s="46"/>
    </row>
    <row r="42" spans="1:5" ht="9.6" customHeight="1" x14ac:dyDescent="0.3">
      <c r="A42" s="46"/>
      <c r="B42" s="46"/>
      <c r="C42" s="46"/>
    </row>
    <row r="43" spans="1:5" ht="9.6" customHeight="1" x14ac:dyDescent="0.3">
      <c r="A43" s="45"/>
      <c r="B43" s="46"/>
      <c r="C43" s="46"/>
    </row>
    <row r="44" spans="1:5" ht="17.45" customHeight="1" x14ac:dyDescent="0.3">
      <c r="A44" s="46"/>
      <c r="B44" s="46"/>
      <c r="C44" s="46"/>
    </row>
    <row r="45" spans="1:5" ht="17.45" customHeight="1" x14ac:dyDescent="0.3">
      <c r="A45" s="46"/>
      <c r="B45" s="46"/>
      <c r="C45" s="46"/>
    </row>
    <row r="46" spans="1:5" ht="17.45" customHeight="1" x14ac:dyDescent="0.3">
      <c r="A46" s="46"/>
      <c r="B46" s="46"/>
      <c r="C46" s="46"/>
    </row>
    <row r="47" spans="1:5" ht="17.45" customHeight="1" x14ac:dyDescent="0.3">
      <c r="A47" s="46"/>
      <c r="B47" s="46"/>
      <c r="C47" s="46"/>
    </row>
    <row r="48" spans="1:5" ht="17.45" customHeight="1" x14ac:dyDescent="0.3">
      <c r="A48" s="46"/>
      <c r="B48" s="46"/>
      <c r="C48" s="46"/>
    </row>
    <row r="49" spans="1:3" ht="17.45" customHeight="1" x14ac:dyDescent="0.3">
      <c r="A49" s="46"/>
      <c r="B49" s="46"/>
      <c r="C49" s="46"/>
    </row>
    <row r="50" spans="1:3" ht="17.45" customHeight="1" x14ac:dyDescent="0.3">
      <c r="A50" s="46"/>
      <c r="B50" s="46"/>
      <c r="C50" s="46"/>
    </row>
    <row r="51" spans="1:3" ht="17.45" customHeight="1" x14ac:dyDescent="0.3">
      <c r="A51" s="46"/>
      <c r="B51" s="46"/>
      <c r="C51" s="46"/>
    </row>
    <row r="52" spans="1:3" ht="17.45" customHeight="1" x14ac:dyDescent="0.3">
      <c r="A52" s="46"/>
      <c r="B52" s="46"/>
      <c r="C52" s="46"/>
    </row>
    <row r="53" spans="1:3" ht="17.45" customHeight="1" x14ac:dyDescent="0.3">
      <c r="A53" s="46"/>
      <c r="B53" s="46"/>
      <c r="C53" s="46"/>
    </row>
    <row r="54" spans="1:3" ht="17.45" customHeight="1" x14ac:dyDescent="0.3">
      <c r="A54" s="46"/>
      <c r="B54" s="46"/>
      <c r="C54" s="46"/>
    </row>
    <row r="55" spans="1:3" ht="17.45" customHeight="1" x14ac:dyDescent="0.3">
      <c r="A55" s="46"/>
      <c r="B55" s="46"/>
      <c r="C55" s="46"/>
    </row>
    <row r="56" spans="1:3" ht="17.45" customHeight="1" x14ac:dyDescent="0.3">
      <c r="A56" s="46"/>
      <c r="B56" s="46"/>
      <c r="C56" s="46"/>
    </row>
    <row r="57" spans="1:3" ht="17.45" customHeight="1" x14ac:dyDescent="0.3">
      <c r="A57" s="46"/>
      <c r="B57" s="46"/>
      <c r="C57" s="46"/>
    </row>
    <row r="58" spans="1:3" ht="17.45" customHeight="1" x14ac:dyDescent="0.3">
      <c r="A58" s="46"/>
      <c r="B58" s="46"/>
      <c r="C58" s="46"/>
    </row>
  </sheetData>
  <mergeCells count="17">
    <mergeCell ref="A10:B10"/>
    <mergeCell ref="E7:E8"/>
    <mergeCell ref="A7:A8"/>
    <mergeCell ref="B7:B8"/>
    <mergeCell ref="C7:C8"/>
    <mergeCell ref="D7:D8"/>
    <mergeCell ref="A39:B39"/>
    <mergeCell ref="A38:B38"/>
    <mergeCell ref="A11:A16"/>
    <mergeCell ref="A17:B17"/>
    <mergeCell ref="A18:A24"/>
    <mergeCell ref="A25:B25"/>
    <mergeCell ref="A26:A27"/>
    <mergeCell ref="A28:B28"/>
    <mergeCell ref="A29:A34"/>
    <mergeCell ref="A35:B35"/>
    <mergeCell ref="A36:A37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E9" sqref="E9"/>
    </sheetView>
  </sheetViews>
  <sheetFormatPr defaultRowHeight="12.75" x14ac:dyDescent="0.2"/>
  <cols>
    <col min="1" max="1" width="27.85546875" customWidth="1"/>
    <col min="2" max="2" width="11.85546875" customWidth="1"/>
    <col min="3" max="3" width="19.140625" customWidth="1"/>
    <col min="4" max="4" width="13.28515625" customWidth="1"/>
    <col min="5" max="5" width="17.140625" customWidth="1"/>
  </cols>
  <sheetData>
    <row r="1" spans="1:5" ht="14.25" x14ac:dyDescent="0.3">
      <c r="A1" s="12" t="s">
        <v>56</v>
      </c>
      <c r="B1" s="14"/>
      <c r="C1" s="14"/>
      <c r="D1" s="15"/>
      <c r="E1" s="13"/>
    </row>
    <row r="2" spans="1:5" ht="14.25" x14ac:dyDescent="0.3">
      <c r="A2" s="12" t="s">
        <v>55</v>
      </c>
      <c r="B2" s="1"/>
      <c r="C2" s="1"/>
      <c r="D2" s="1"/>
      <c r="E2" s="13"/>
    </row>
    <row r="3" spans="1:5" ht="13.5" x14ac:dyDescent="0.2">
      <c r="A3" s="12" t="s">
        <v>48</v>
      </c>
      <c r="B3" s="16"/>
      <c r="C3" s="16"/>
      <c r="D3" s="16"/>
      <c r="E3" s="16"/>
    </row>
    <row r="4" spans="1:5" ht="15" thickBot="1" x14ac:dyDescent="0.35">
      <c r="A4" s="1"/>
      <c r="B4" s="1"/>
      <c r="C4" s="1"/>
      <c r="D4" s="1"/>
      <c r="E4" s="1"/>
    </row>
    <row r="5" spans="1:5" ht="15.75" thickTop="1" thickBot="1" x14ac:dyDescent="0.35">
      <c r="A5" s="7" t="s">
        <v>60</v>
      </c>
      <c r="B5" s="1"/>
      <c r="C5" s="7"/>
      <c r="D5" s="7"/>
      <c r="E5" s="8"/>
    </row>
    <row r="6" spans="1:5" ht="15.75" thickTop="1" thickBot="1" x14ac:dyDescent="0.35">
      <c r="A6" s="1"/>
      <c r="B6" s="1"/>
      <c r="C6" s="1"/>
      <c r="D6" s="1"/>
      <c r="E6" s="1"/>
    </row>
    <row r="7" spans="1:5" ht="13.5" thickTop="1" x14ac:dyDescent="0.2">
      <c r="A7" s="66" t="s">
        <v>44</v>
      </c>
      <c r="B7" s="66" t="s">
        <v>45</v>
      </c>
      <c r="C7" s="68" t="s">
        <v>46</v>
      </c>
      <c r="D7" s="68" t="s">
        <v>61</v>
      </c>
      <c r="E7" s="64" t="s">
        <v>66</v>
      </c>
    </row>
    <row r="8" spans="1:5" x14ac:dyDescent="0.2">
      <c r="A8" s="67"/>
      <c r="B8" s="67"/>
      <c r="C8" s="69"/>
      <c r="D8" s="69"/>
      <c r="E8" s="65"/>
    </row>
    <row r="9" spans="1:5" ht="14.25" x14ac:dyDescent="0.3">
      <c r="A9" s="52" t="s">
        <v>57</v>
      </c>
      <c r="B9" s="53" t="s">
        <v>59</v>
      </c>
      <c r="C9" s="54">
        <v>1</v>
      </c>
      <c r="D9" s="54">
        <v>13.08</v>
      </c>
      <c r="E9" s="55">
        <v>701.37</v>
      </c>
    </row>
    <row r="10" spans="1:5" ht="14.25" x14ac:dyDescent="0.3">
      <c r="A10" s="75" t="s">
        <v>8</v>
      </c>
      <c r="B10" s="76"/>
      <c r="C10" s="56">
        <v>1</v>
      </c>
      <c r="D10" s="56">
        <v>13.08</v>
      </c>
      <c r="E10" s="57">
        <v>701.37</v>
      </c>
    </row>
    <row r="11" spans="1:5" ht="14.25" x14ac:dyDescent="0.3">
      <c r="A11" s="46"/>
      <c r="B11" s="46"/>
      <c r="C11" s="46"/>
      <c r="D11" s="1"/>
      <c r="E11" s="1"/>
    </row>
    <row r="12" spans="1:5" ht="14.25" x14ac:dyDescent="0.3">
      <c r="A12" s="44" t="s">
        <v>0</v>
      </c>
      <c r="B12" s="46"/>
      <c r="C12" s="46"/>
      <c r="D12" s="1"/>
      <c r="E12" s="1"/>
    </row>
    <row r="13" spans="1:5" ht="14.25" x14ac:dyDescent="0.3">
      <c r="A13" s="46"/>
      <c r="B13" s="46"/>
      <c r="C13" s="46"/>
      <c r="D13" s="1"/>
      <c r="E13" s="1"/>
    </row>
  </sheetData>
  <mergeCells count="6">
    <mergeCell ref="E7:E8"/>
    <mergeCell ref="A10:B10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zoomScaleNormal="100" workbookViewId="0">
      <selection activeCell="I32" sqref="I32"/>
    </sheetView>
  </sheetViews>
  <sheetFormatPr defaultColWidth="8.85546875" defaultRowHeight="16.899999999999999" customHeight="1" x14ac:dyDescent="0.3"/>
  <cols>
    <col min="1" max="1" width="17.42578125" style="1" customWidth="1"/>
    <col min="2" max="2" width="23.28515625" style="1" bestFit="1" customWidth="1"/>
    <col min="3" max="3" width="17.28515625" style="1" customWidth="1"/>
    <col min="4" max="4" width="14.7109375" style="1" customWidth="1"/>
    <col min="5" max="5" width="13" style="1" customWidth="1"/>
    <col min="6" max="10" width="14" style="1" customWidth="1"/>
    <col min="11" max="11" width="22.5703125" style="1" bestFit="1" customWidth="1"/>
    <col min="12" max="16384" width="8.85546875" style="1"/>
  </cols>
  <sheetData>
    <row r="1" spans="1:15" ht="16.899999999999999" customHeight="1" x14ac:dyDescent="0.3">
      <c r="A1" s="12" t="s">
        <v>56</v>
      </c>
      <c r="B1" s="14"/>
      <c r="C1" s="14"/>
      <c r="D1" s="15"/>
      <c r="E1" s="13"/>
    </row>
    <row r="2" spans="1:15" ht="16.899999999999999" customHeight="1" x14ac:dyDescent="0.3">
      <c r="A2" s="12" t="s">
        <v>55</v>
      </c>
      <c r="E2" s="13"/>
      <c r="F2" s="16"/>
    </row>
    <row r="3" spans="1:15" ht="16.899999999999999" customHeight="1" x14ac:dyDescent="0.3">
      <c r="A3" s="12" t="s">
        <v>48</v>
      </c>
      <c r="B3" s="16"/>
      <c r="C3" s="16"/>
      <c r="D3" s="16"/>
      <c r="E3" s="16"/>
      <c r="F3" s="16"/>
      <c r="G3" s="16"/>
    </row>
    <row r="4" spans="1:15" ht="16.899999999999999" customHeight="1" thickBot="1" x14ac:dyDescent="0.35">
      <c r="G4" s="2"/>
    </row>
    <row r="5" spans="1:15" ht="16.899999999999999" customHeight="1" thickTop="1" thickBot="1" x14ac:dyDescent="0.35">
      <c r="A5" s="7" t="s">
        <v>3</v>
      </c>
      <c r="C5" s="7"/>
      <c r="D5" s="7"/>
      <c r="E5" s="8"/>
      <c r="G5" s="2"/>
    </row>
    <row r="6" spans="1:15" ht="16.899999999999999" customHeight="1" thickTop="1" thickBot="1" x14ac:dyDescent="0.35"/>
    <row r="7" spans="1:15" ht="16.899999999999999" customHeight="1" thickTop="1" x14ac:dyDescent="0.3">
      <c r="A7" s="66" t="s">
        <v>44</v>
      </c>
      <c r="B7" s="66" t="s">
        <v>45</v>
      </c>
      <c r="C7" s="68" t="s">
        <v>46</v>
      </c>
      <c r="D7" s="68" t="s">
        <v>61</v>
      </c>
      <c r="E7" s="64" t="s">
        <v>47</v>
      </c>
    </row>
    <row r="8" spans="1:15" ht="16.899999999999999" customHeight="1" x14ac:dyDescent="0.3">
      <c r="A8" s="67"/>
      <c r="B8" s="67"/>
      <c r="C8" s="69"/>
      <c r="D8" s="69"/>
      <c r="E8" s="65"/>
    </row>
    <row r="9" spans="1:15" ht="16.899999999999999" customHeight="1" x14ac:dyDescent="0.3">
      <c r="A9" s="71" t="s">
        <v>37</v>
      </c>
      <c r="B9" s="40" t="s">
        <v>50</v>
      </c>
      <c r="C9" s="27">
        <v>1</v>
      </c>
      <c r="D9" s="28">
        <v>3.76</v>
      </c>
      <c r="E9" s="29">
        <v>335.09</v>
      </c>
      <c r="G9" s="50"/>
      <c r="H9" s="50"/>
      <c r="I9" s="50"/>
      <c r="J9" s="50"/>
      <c r="K9" s="50"/>
      <c r="L9" s="51"/>
      <c r="M9" s="51"/>
      <c r="N9" s="51"/>
      <c r="O9" s="46"/>
    </row>
    <row r="10" spans="1:15" ht="16.899999999999999" customHeight="1" x14ac:dyDescent="0.3">
      <c r="A10" s="72"/>
      <c r="B10" s="41" t="s">
        <v>38</v>
      </c>
      <c r="C10" s="30">
        <v>11</v>
      </c>
      <c r="D10" s="31">
        <v>31.23</v>
      </c>
      <c r="E10" s="32">
        <v>2770.86</v>
      </c>
      <c r="G10" s="50"/>
      <c r="H10" s="50"/>
      <c r="I10" s="50"/>
      <c r="J10" s="50"/>
      <c r="K10" s="50"/>
      <c r="L10" s="51"/>
      <c r="M10" s="51"/>
      <c r="N10" s="51"/>
      <c r="O10" s="46"/>
    </row>
    <row r="11" spans="1:15" ht="16.899999999999999" customHeight="1" x14ac:dyDescent="0.3">
      <c r="A11" s="72"/>
      <c r="B11" s="41" t="s">
        <v>39</v>
      </c>
      <c r="C11" s="30">
        <v>1</v>
      </c>
      <c r="D11" s="31">
        <v>6.13</v>
      </c>
      <c r="E11" s="32">
        <v>498.33</v>
      </c>
      <c r="G11" s="50"/>
      <c r="H11" s="50"/>
      <c r="I11" s="50"/>
      <c r="J11" s="50"/>
      <c r="K11" s="50"/>
      <c r="L11" s="51"/>
      <c r="M11" s="51"/>
      <c r="N11" s="51"/>
      <c r="O11" s="46"/>
    </row>
    <row r="12" spans="1:15" ht="16.899999999999999" customHeight="1" x14ac:dyDescent="0.3">
      <c r="A12" s="72"/>
      <c r="B12" s="41" t="s">
        <v>40</v>
      </c>
      <c r="C12" s="30">
        <v>6</v>
      </c>
      <c r="D12" s="31">
        <v>20.22</v>
      </c>
      <c r="E12" s="32">
        <v>1722.02</v>
      </c>
      <c r="G12" s="50"/>
      <c r="H12" s="50"/>
      <c r="I12" s="50"/>
      <c r="J12" s="50"/>
      <c r="K12" s="50"/>
      <c r="L12" s="51"/>
      <c r="M12" s="51"/>
      <c r="N12" s="51"/>
      <c r="O12" s="46"/>
    </row>
    <row r="13" spans="1:15" ht="16.899999999999999" customHeight="1" x14ac:dyDescent="0.3">
      <c r="A13" s="62" t="s">
        <v>7</v>
      </c>
      <c r="B13" s="70"/>
      <c r="C13" s="21">
        <f>SUM(C9:C12)</f>
        <v>19</v>
      </c>
      <c r="D13" s="21">
        <f t="shared" ref="D13:E13" si="0">SUM(D9:D12)</f>
        <v>61.34</v>
      </c>
      <c r="E13" s="49">
        <f t="shared" si="0"/>
        <v>5326.3</v>
      </c>
      <c r="G13" s="50"/>
      <c r="H13" s="50"/>
      <c r="I13" s="50"/>
      <c r="J13" s="50"/>
      <c r="K13" s="50"/>
      <c r="L13" s="51"/>
      <c r="M13" s="51"/>
      <c r="N13" s="51"/>
      <c r="O13" s="46"/>
    </row>
    <row r="14" spans="1:15" ht="16.899999999999999" customHeight="1" x14ac:dyDescent="0.3">
      <c r="A14" s="47" t="s">
        <v>41</v>
      </c>
      <c r="B14" s="42" t="s">
        <v>51</v>
      </c>
      <c r="C14" s="36">
        <v>1</v>
      </c>
      <c r="D14" s="37">
        <v>1.81</v>
      </c>
      <c r="E14" s="38">
        <v>170.59</v>
      </c>
      <c r="G14" s="50"/>
      <c r="H14" s="50"/>
      <c r="I14" s="50"/>
      <c r="J14" s="50"/>
      <c r="K14" s="50"/>
      <c r="L14" s="51"/>
      <c r="M14" s="51"/>
      <c r="N14" s="51"/>
      <c r="O14" s="46"/>
    </row>
    <row r="15" spans="1:15" ht="16.899999999999999" customHeight="1" x14ac:dyDescent="0.3">
      <c r="A15" s="62" t="s">
        <v>7</v>
      </c>
      <c r="B15" s="70"/>
      <c r="C15" s="36">
        <v>1</v>
      </c>
      <c r="D15" s="37">
        <v>1.81</v>
      </c>
      <c r="E15" s="38">
        <v>170.59</v>
      </c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6.899999999999999" customHeight="1" x14ac:dyDescent="0.3">
      <c r="A16" s="71" t="s">
        <v>52</v>
      </c>
      <c r="B16" s="42" t="s">
        <v>53</v>
      </c>
      <c r="C16" s="36">
        <v>1</v>
      </c>
      <c r="D16" s="37">
        <v>2.67</v>
      </c>
      <c r="E16" s="38">
        <v>188.74</v>
      </c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16.899999999999999" customHeight="1" x14ac:dyDescent="0.3">
      <c r="A17" s="72"/>
      <c r="B17" s="39" t="s">
        <v>54</v>
      </c>
      <c r="C17" s="33">
        <v>1</v>
      </c>
      <c r="D17" s="34">
        <v>4.09</v>
      </c>
      <c r="E17" s="35">
        <v>357.82</v>
      </c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16.899999999999999" customHeight="1" x14ac:dyDescent="0.3">
      <c r="A18" s="62" t="s">
        <v>7</v>
      </c>
      <c r="B18" s="70"/>
      <c r="C18" s="21">
        <f>SUM(C16:C17)</f>
        <v>2</v>
      </c>
      <c r="D18" s="21">
        <f t="shared" ref="D18:E18" si="1">SUM(D16:D17)</f>
        <v>6.76</v>
      </c>
      <c r="E18" s="49">
        <f t="shared" si="1"/>
        <v>546.55999999999995</v>
      </c>
      <c r="G18" s="46"/>
      <c r="H18" s="46"/>
      <c r="I18" s="46"/>
      <c r="J18" s="46"/>
      <c r="K18" s="46"/>
      <c r="L18" s="46"/>
      <c r="M18" s="46"/>
      <c r="N18" s="46"/>
      <c r="O18" s="46"/>
    </row>
    <row r="19" spans="1:15" ht="16.899999999999999" customHeight="1" x14ac:dyDescent="0.3">
      <c r="A19" s="62" t="s">
        <v>8</v>
      </c>
      <c r="B19" s="63"/>
      <c r="C19" s="21">
        <f>C18+C15+C13</f>
        <v>22</v>
      </c>
      <c r="D19" s="21">
        <f t="shared" ref="D19:E19" si="2">D18+D15+D13</f>
        <v>69.91</v>
      </c>
      <c r="E19" s="49">
        <f t="shared" si="2"/>
        <v>6043.45</v>
      </c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16.899999999999999" customHeight="1" x14ac:dyDescent="0.3">
      <c r="A20" s="46"/>
      <c r="B20" s="46"/>
      <c r="C20" s="46"/>
    </row>
    <row r="21" spans="1:15" ht="9.6" customHeight="1" x14ac:dyDescent="0.3">
      <c r="A21" s="44" t="s">
        <v>0</v>
      </c>
      <c r="B21" s="46"/>
      <c r="C21" s="46"/>
    </row>
    <row r="22" spans="1:15" ht="9.6" customHeight="1" x14ac:dyDescent="0.3">
      <c r="A22" s="46"/>
      <c r="B22" s="46"/>
      <c r="C22" s="46"/>
    </row>
    <row r="23" spans="1:15" ht="9.6" customHeight="1" x14ac:dyDescent="0.3">
      <c r="A23" s="45"/>
      <c r="B23" s="46"/>
      <c r="C23" s="46"/>
    </row>
    <row r="24" spans="1:15" ht="16.899999999999999" customHeight="1" x14ac:dyDescent="0.3">
      <c r="A24" s="46"/>
      <c r="B24" s="46"/>
      <c r="C24" s="46"/>
    </row>
    <row r="25" spans="1:15" ht="16.899999999999999" customHeight="1" x14ac:dyDescent="0.3">
      <c r="A25" s="46"/>
      <c r="B25" s="46"/>
      <c r="C25" s="46"/>
    </row>
    <row r="26" spans="1:15" ht="16.899999999999999" customHeight="1" x14ac:dyDescent="0.3">
      <c r="A26" s="46"/>
      <c r="B26" s="46"/>
      <c r="C26" s="46"/>
    </row>
    <row r="27" spans="1:15" ht="16.899999999999999" customHeight="1" x14ac:dyDescent="0.3">
      <c r="A27" s="46"/>
      <c r="B27" s="46"/>
      <c r="C27" s="46"/>
    </row>
    <row r="28" spans="1:15" ht="16.899999999999999" customHeight="1" x14ac:dyDescent="0.3">
      <c r="A28" s="46"/>
      <c r="B28" s="46"/>
      <c r="C28" s="46"/>
    </row>
    <row r="29" spans="1:15" ht="16.899999999999999" customHeight="1" x14ac:dyDescent="0.3">
      <c r="A29" s="46"/>
      <c r="B29" s="46"/>
      <c r="C29" s="46"/>
    </row>
    <row r="30" spans="1:15" ht="16.899999999999999" customHeight="1" x14ac:dyDescent="0.3">
      <c r="A30" s="46"/>
      <c r="B30" s="46"/>
      <c r="C30" s="46"/>
    </row>
    <row r="31" spans="1:15" ht="16.899999999999999" customHeight="1" x14ac:dyDescent="0.3">
      <c r="A31" s="46"/>
      <c r="B31" s="46"/>
      <c r="C31" s="46"/>
    </row>
    <row r="32" spans="1:15" ht="16.899999999999999" customHeight="1" x14ac:dyDescent="0.3">
      <c r="A32" s="46"/>
      <c r="B32" s="46"/>
      <c r="C32" s="46"/>
    </row>
    <row r="33" spans="1:3" ht="16.899999999999999" customHeight="1" x14ac:dyDescent="0.3">
      <c r="A33" s="46"/>
      <c r="B33" s="46"/>
      <c r="C33" s="46"/>
    </row>
    <row r="34" spans="1:3" ht="16.899999999999999" customHeight="1" x14ac:dyDescent="0.3">
      <c r="A34" s="46"/>
      <c r="B34" s="46"/>
      <c r="C34" s="46"/>
    </row>
    <row r="35" spans="1:3" ht="16.899999999999999" customHeight="1" x14ac:dyDescent="0.3">
      <c r="A35" s="46"/>
      <c r="B35" s="46"/>
      <c r="C35" s="46"/>
    </row>
    <row r="36" spans="1:3" ht="16.899999999999999" customHeight="1" x14ac:dyDescent="0.3">
      <c r="A36" s="46"/>
      <c r="B36" s="46"/>
      <c r="C36" s="46"/>
    </row>
    <row r="37" spans="1:3" ht="16.899999999999999" customHeight="1" x14ac:dyDescent="0.3">
      <c r="A37" s="46"/>
      <c r="B37" s="46"/>
      <c r="C37" s="46"/>
    </row>
    <row r="38" spans="1:3" ht="16.899999999999999" customHeight="1" x14ac:dyDescent="0.3">
      <c r="A38" s="46"/>
      <c r="B38" s="46"/>
      <c r="C38" s="46"/>
    </row>
    <row r="39" spans="1:3" ht="16.899999999999999" customHeight="1" x14ac:dyDescent="0.3">
      <c r="A39" s="46"/>
      <c r="B39" s="46"/>
      <c r="C39" s="46"/>
    </row>
    <row r="40" spans="1:3" ht="16.899999999999999" customHeight="1" x14ac:dyDescent="0.3">
      <c r="A40" s="46"/>
      <c r="B40" s="46"/>
      <c r="C40" s="46"/>
    </row>
    <row r="41" spans="1:3" ht="16.899999999999999" customHeight="1" x14ac:dyDescent="0.3">
      <c r="A41" s="46"/>
      <c r="B41" s="46"/>
      <c r="C41" s="46"/>
    </row>
    <row r="42" spans="1:3" ht="16.899999999999999" customHeight="1" x14ac:dyDescent="0.3">
      <c r="A42" s="46"/>
      <c r="B42" s="46"/>
      <c r="C42" s="46"/>
    </row>
    <row r="43" spans="1:3" ht="16.899999999999999" customHeight="1" x14ac:dyDescent="0.3">
      <c r="A43" s="46"/>
      <c r="B43" s="46"/>
      <c r="C43" s="46"/>
    </row>
    <row r="44" spans="1:3" ht="16.899999999999999" customHeight="1" x14ac:dyDescent="0.3">
      <c r="A44" s="46"/>
      <c r="B44" s="46"/>
      <c r="C44" s="46"/>
    </row>
    <row r="45" spans="1:3" ht="16.899999999999999" customHeight="1" x14ac:dyDescent="0.3">
      <c r="A45" s="46"/>
      <c r="B45" s="46"/>
      <c r="C45" s="46"/>
    </row>
    <row r="46" spans="1:3" ht="16.899999999999999" customHeight="1" x14ac:dyDescent="0.3">
      <c r="A46" s="46"/>
      <c r="B46" s="46"/>
      <c r="C46" s="46"/>
    </row>
    <row r="47" spans="1:3" ht="16.899999999999999" customHeight="1" x14ac:dyDescent="0.3">
      <c r="A47" s="46"/>
      <c r="B47" s="46"/>
      <c r="C47" s="46"/>
    </row>
    <row r="48" spans="1:3" ht="16.899999999999999" customHeight="1" x14ac:dyDescent="0.3">
      <c r="A48" s="46"/>
      <c r="B48" s="46"/>
      <c r="C48" s="46"/>
    </row>
    <row r="49" spans="1:3" ht="16.899999999999999" customHeight="1" x14ac:dyDescent="0.3">
      <c r="A49" s="46"/>
      <c r="B49" s="46"/>
      <c r="C49" s="46"/>
    </row>
    <row r="50" spans="1:3" ht="16.899999999999999" customHeight="1" x14ac:dyDescent="0.3">
      <c r="A50" s="46"/>
      <c r="B50" s="46"/>
      <c r="C50" s="46"/>
    </row>
    <row r="51" spans="1:3" ht="16.899999999999999" customHeight="1" x14ac:dyDescent="0.3">
      <c r="A51" s="46"/>
      <c r="B51" s="46"/>
      <c r="C51" s="46"/>
    </row>
    <row r="52" spans="1:3" ht="16.899999999999999" customHeight="1" x14ac:dyDescent="0.3">
      <c r="A52" s="46"/>
      <c r="B52" s="46"/>
      <c r="C52" s="46"/>
    </row>
    <row r="53" spans="1:3" ht="16.899999999999999" customHeight="1" x14ac:dyDescent="0.3">
      <c r="A53" s="46"/>
      <c r="B53" s="46"/>
      <c r="C53" s="46"/>
    </row>
    <row r="54" spans="1:3" ht="16.899999999999999" customHeight="1" x14ac:dyDescent="0.3">
      <c r="A54" s="46"/>
      <c r="B54" s="46"/>
      <c r="C54" s="46"/>
    </row>
    <row r="55" spans="1:3" ht="16.899999999999999" customHeight="1" x14ac:dyDescent="0.3">
      <c r="A55" s="46"/>
      <c r="B55" s="46"/>
      <c r="C55" s="46"/>
    </row>
    <row r="56" spans="1:3" ht="16.899999999999999" customHeight="1" x14ac:dyDescent="0.3">
      <c r="A56" s="46"/>
      <c r="B56" s="46"/>
      <c r="C56" s="46"/>
    </row>
  </sheetData>
  <mergeCells count="11">
    <mergeCell ref="A9:A12"/>
    <mergeCell ref="D7:D8"/>
    <mergeCell ref="E7:E8"/>
    <mergeCell ref="A7:A8"/>
    <mergeCell ref="B7:B8"/>
    <mergeCell ref="C7:C8"/>
    <mergeCell ref="A15:B15"/>
    <mergeCell ref="A16:A17"/>
    <mergeCell ref="A18:B18"/>
    <mergeCell ref="A19:B19"/>
    <mergeCell ref="A13:B13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showGridLines="0" tabSelected="1" zoomScaleNormal="100" workbookViewId="0">
      <selection activeCell="I22" sqref="I22"/>
    </sheetView>
  </sheetViews>
  <sheetFormatPr defaultColWidth="8.85546875" defaultRowHeight="17.45" customHeight="1" x14ac:dyDescent="0.3"/>
  <cols>
    <col min="1" max="1" width="25.42578125" style="1" customWidth="1"/>
    <col min="2" max="2" width="31.28515625" style="1" bestFit="1" customWidth="1"/>
    <col min="3" max="3" width="23.28515625" style="1" bestFit="1" customWidth="1"/>
    <col min="4" max="4" width="15.7109375" style="1" customWidth="1"/>
    <col min="5" max="6" width="13.28515625" style="1" customWidth="1"/>
    <col min="7" max="14" width="14" style="1" customWidth="1"/>
    <col min="15" max="16384" width="8.85546875" style="1"/>
  </cols>
  <sheetData>
    <row r="1" spans="1:19" ht="17.45" customHeight="1" x14ac:dyDescent="0.3">
      <c r="A1" s="12" t="s">
        <v>56</v>
      </c>
      <c r="B1" s="14"/>
      <c r="C1" s="14"/>
      <c r="D1" s="15"/>
      <c r="E1" s="13"/>
    </row>
    <row r="2" spans="1:19" ht="16.899999999999999" customHeight="1" x14ac:dyDescent="0.3">
      <c r="A2" s="12" t="s">
        <v>55</v>
      </c>
      <c r="E2" s="13"/>
      <c r="F2" s="16"/>
      <c r="G2" s="16"/>
      <c r="H2" s="16"/>
      <c r="I2" s="16"/>
      <c r="J2" s="16"/>
    </row>
    <row r="3" spans="1:19" ht="17.45" customHeight="1" x14ac:dyDescent="0.3">
      <c r="A3" s="12" t="s">
        <v>48</v>
      </c>
      <c r="B3" s="16"/>
      <c r="C3" s="16"/>
      <c r="D3" s="16"/>
      <c r="E3" s="16"/>
      <c r="F3" s="16"/>
    </row>
    <row r="4" spans="1:19" ht="15.6" customHeight="1" thickBot="1" x14ac:dyDescent="0.35">
      <c r="F4" s="2"/>
      <c r="H4" s="3"/>
      <c r="I4" s="4"/>
      <c r="J4" s="4"/>
      <c r="K4" s="5"/>
      <c r="L4" s="6"/>
      <c r="M4" s="6"/>
      <c r="N4" s="3"/>
      <c r="O4" s="4"/>
      <c r="P4" s="4"/>
      <c r="Q4" s="5"/>
      <c r="R4" s="6"/>
      <c r="S4" s="6"/>
    </row>
    <row r="5" spans="1:19" ht="15.6" customHeight="1" thickTop="1" thickBot="1" x14ac:dyDescent="0.35">
      <c r="A5" s="7" t="s">
        <v>42</v>
      </c>
      <c r="C5" s="7"/>
      <c r="D5" s="7"/>
      <c r="E5" s="8"/>
      <c r="F5" s="2"/>
      <c r="H5" s="9"/>
      <c r="I5" s="10"/>
      <c r="J5" s="10"/>
      <c r="K5" s="10"/>
      <c r="L5" s="6"/>
      <c r="M5" s="6"/>
      <c r="N5" s="9"/>
      <c r="O5" s="10"/>
      <c r="P5" s="10"/>
      <c r="Q5" s="10"/>
      <c r="R5" s="6"/>
      <c r="S5" s="6"/>
    </row>
    <row r="6" spans="1:19" ht="15.6" customHeight="1" thickTop="1" thickBot="1" x14ac:dyDescent="0.35">
      <c r="F6" s="2"/>
      <c r="H6" s="6"/>
      <c r="K6" s="11"/>
      <c r="L6" s="6"/>
      <c r="M6" s="6"/>
      <c r="N6" s="6"/>
      <c r="Q6" s="11"/>
      <c r="R6" s="6"/>
      <c r="S6" s="6"/>
    </row>
    <row r="7" spans="1:19" ht="17.45" customHeight="1" thickTop="1" x14ac:dyDescent="0.3">
      <c r="A7" s="82" t="s">
        <v>43</v>
      </c>
      <c r="B7" s="66" t="s">
        <v>44</v>
      </c>
      <c r="C7" s="66" t="s">
        <v>45</v>
      </c>
      <c r="D7" s="68" t="s">
        <v>46</v>
      </c>
      <c r="E7" s="68" t="s">
        <v>61</v>
      </c>
      <c r="F7" s="64" t="s">
        <v>67</v>
      </c>
    </row>
    <row r="8" spans="1:19" ht="17.45" customHeight="1" x14ac:dyDescent="0.3">
      <c r="A8" s="83"/>
      <c r="B8" s="67"/>
      <c r="C8" s="67"/>
      <c r="D8" s="69"/>
      <c r="E8" s="69"/>
      <c r="F8" s="65"/>
    </row>
    <row r="9" spans="1:19" ht="17.45" customHeight="1" x14ac:dyDescent="0.3">
      <c r="A9" s="84"/>
      <c r="B9" s="67"/>
      <c r="C9" s="67"/>
      <c r="D9" s="69"/>
      <c r="E9" s="69"/>
      <c r="F9" s="65"/>
    </row>
    <row r="10" spans="1:19" ht="17.45" customHeight="1" x14ac:dyDescent="0.3">
      <c r="A10" s="77" t="s">
        <v>4</v>
      </c>
      <c r="B10" s="43" t="s">
        <v>5</v>
      </c>
      <c r="C10" s="43" t="s">
        <v>6</v>
      </c>
      <c r="D10" s="17">
        <v>2</v>
      </c>
      <c r="E10" s="17">
        <v>7.76</v>
      </c>
      <c r="F10" s="18">
        <v>639.52</v>
      </c>
    </row>
    <row r="11" spans="1:19" ht="17.45" customHeight="1" x14ac:dyDescent="0.3">
      <c r="A11" s="78"/>
      <c r="B11" s="62" t="s">
        <v>8</v>
      </c>
      <c r="C11" s="63"/>
      <c r="D11" s="21">
        <v>2</v>
      </c>
      <c r="E11" s="22">
        <v>7.76</v>
      </c>
      <c r="F11" s="23">
        <v>639.52</v>
      </c>
    </row>
    <row r="12" spans="1:19" ht="17.45" customHeight="1" x14ac:dyDescent="0.3">
      <c r="A12" s="79" t="s">
        <v>9</v>
      </c>
      <c r="B12" s="24" t="s">
        <v>10</v>
      </c>
      <c r="C12" s="19" t="s">
        <v>11</v>
      </c>
      <c r="D12" s="20">
        <v>14</v>
      </c>
      <c r="E12" s="20">
        <v>36.270000000000003</v>
      </c>
      <c r="F12" s="48">
        <v>3075.26</v>
      </c>
    </row>
    <row r="13" spans="1:19" ht="17.45" customHeight="1" x14ac:dyDescent="0.3">
      <c r="A13" s="80"/>
      <c r="B13" s="62" t="s">
        <v>7</v>
      </c>
      <c r="C13" s="70"/>
      <c r="D13" s="21">
        <v>14</v>
      </c>
      <c r="E13" s="22">
        <v>36.270000000000003</v>
      </c>
      <c r="F13" s="23">
        <v>3075.26</v>
      </c>
    </row>
    <row r="14" spans="1:19" ht="17.45" customHeight="1" x14ac:dyDescent="0.3">
      <c r="A14" s="80"/>
      <c r="B14" s="71" t="s">
        <v>12</v>
      </c>
      <c r="C14" s="40" t="s">
        <v>49</v>
      </c>
      <c r="D14" s="27">
        <v>1</v>
      </c>
      <c r="E14" s="28">
        <v>5.43</v>
      </c>
      <c r="F14" s="29">
        <v>450.12</v>
      </c>
    </row>
    <row r="15" spans="1:19" ht="17.45" customHeight="1" x14ac:dyDescent="0.3">
      <c r="A15" s="80"/>
      <c r="B15" s="72"/>
      <c r="C15" s="41" t="s">
        <v>13</v>
      </c>
      <c r="D15" s="30">
        <v>80</v>
      </c>
      <c r="E15" s="31">
        <v>235.25</v>
      </c>
      <c r="F15" s="32">
        <v>19980.63</v>
      </c>
    </row>
    <row r="16" spans="1:19" ht="17.45" customHeight="1" x14ac:dyDescent="0.3">
      <c r="A16" s="80"/>
      <c r="B16" s="72"/>
      <c r="C16" s="41" t="s">
        <v>14</v>
      </c>
      <c r="D16" s="30">
        <v>2</v>
      </c>
      <c r="E16" s="31">
        <v>3.26</v>
      </c>
      <c r="F16" s="32">
        <v>307.26</v>
      </c>
    </row>
    <row r="17" spans="1:6" ht="17.45" customHeight="1" x14ac:dyDescent="0.3">
      <c r="A17" s="80"/>
      <c r="B17" s="72"/>
      <c r="C17" s="41" t="s">
        <v>15</v>
      </c>
      <c r="D17" s="30">
        <v>2</v>
      </c>
      <c r="E17" s="31">
        <v>2.14</v>
      </c>
      <c r="F17" s="32">
        <v>178.13</v>
      </c>
    </row>
    <row r="18" spans="1:6" ht="17.45" customHeight="1" x14ac:dyDescent="0.3">
      <c r="A18" s="80"/>
      <c r="B18" s="72"/>
      <c r="C18" s="41" t="s">
        <v>16</v>
      </c>
      <c r="D18" s="30">
        <v>182</v>
      </c>
      <c r="E18" s="31">
        <v>511.65</v>
      </c>
      <c r="F18" s="32">
        <v>40648.94</v>
      </c>
    </row>
    <row r="19" spans="1:6" ht="17.45" customHeight="1" x14ac:dyDescent="0.3">
      <c r="A19" s="80"/>
      <c r="B19" s="72"/>
      <c r="C19" s="39" t="s">
        <v>17</v>
      </c>
      <c r="D19" s="33">
        <v>86</v>
      </c>
      <c r="E19" s="34">
        <v>478.01</v>
      </c>
      <c r="F19" s="35">
        <v>32948.32</v>
      </c>
    </row>
    <row r="20" spans="1:6" ht="17.45" customHeight="1" x14ac:dyDescent="0.3">
      <c r="A20" s="80"/>
      <c r="B20" s="62" t="s">
        <v>7</v>
      </c>
      <c r="C20" s="70"/>
      <c r="D20" s="21">
        <f>SUM(D14:D19)</f>
        <v>353</v>
      </c>
      <c r="E20" s="21">
        <f t="shared" ref="E20:F20" si="0">SUM(E14:E19)</f>
        <v>1235.74</v>
      </c>
      <c r="F20" s="49">
        <f t="shared" si="0"/>
        <v>94513.4</v>
      </c>
    </row>
    <row r="21" spans="1:6" ht="17.45" customHeight="1" x14ac:dyDescent="0.3">
      <c r="A21" s="80"/>
      <c r="B21" s="71" t="s">
        <v>18</v>
      </c>
      <c r="C21" s="40" t="s">
        <v>64</v>
      </c>
      <c r="D21" s="61">
        <v>2</v>
      </c>
      <c r="E21" s="61">
        <v>4.62</v>
      </c>
      <c r="F21" s="61">
        <v>435.43</v>
      </c>
    </row>
    <row r="22" spans="1:6" ht="17.45" customHeight="1" x14ac:dyDescent="0.3">
      <c r="A22" s="80"/>
      <c r="B22" s="73"/>
      <c r="C22" s="41" t="s">
        <v>65</v>
      </c>
      <c r="D22" s="61">
        <v>223</v>
      </c>
      <c r="E22" s="61">
        <v>1956.37</v>
      </c>
      <c r="F22" s="61">
        <v>112691.72</v>
      </c>
    </row>
    <row r="23" spans="1:6" ht="17.45" customHeight="1" x14ac:dyDescent="0.3">
      <c r="A23" s="80"/>
      <c r="B23" s="73"/>
      <c r="C23" s="41" t="s">
        <v>22</v>
      </c>
      <c r="D23" s="61">
        <v>64</v>
      </c>
      <c r="E23" s="61">
        <v>141.07</v>
      </c>
      <c r="F23" s="61">
        <v>12740.82</v>
      </c>
    </row>
    <row r="24" spans="1:6" ht="17.45" customHeight="1" x14ac:dyDescent="0.3">
      <c r="A24" s="80"/>
      <c r="B24" s="72" t="s">
        <v>18</v>
      </c>
      <c r="C24" s="41" t="s">
        <v>21</v>
      </c>
      <c r="D24" s="30">
        <v>29</v>
      </c>
      <c r="E24" s="31">
        <v>89.46</v>
      </c>
      <c r="F24" s="32">
        <v>7102.22</v>
      </c>
    </row>
    <row r="25" spans="1:6" ht="17.45" customHeight="1" x14ac:dyDescent="0.3">
      <c r="A25" s="80"/>
      <c r="B25" s="72" t="s">
        <v>18</v>
      </c>
      <c r="C25" s="41" t="s">
        <v>20</v>
      </c>
      <c r="D25" s="30">
        <v>341</v>
      </c>
      <c r="E25" s="31">
        <v>868.5</v>
      </c>
      <c r="F25" s="32">
        <v>74227.34</v>
      </c>
    </row>
    <row r="26" spans="1:6" ht="17.45" customHeight="1" x14ac:dyDescent="0.3">
      <c r="A26" s="80"/>
      <c r="B26" s="72" t="s">
        <v>18</v>
      </c>
      <c r="C26" s="41" t="s">
        <v>19</v>
      </c>
      <c r="D26" s="30">
        <v>84</v>
      </c>
      <c r="E26" s="31">
        <v>201.21</v>
      </c>
      <c r="F26" s="32">
        <v>16349.21</v>
      </c>
    </row>
    <row r="27" spans="1:6" ht="17.45" customHeight="1" x14ac:dyDescent="0.3">
      <c r="A27" s="80"/>
      <c r="B27" s="72" t="s">
        <v>18</v>
      </c>
      <c r="C27" s="41" t="s">
        <v>23</v>
      </c>
      <c r="D27" s="30">
        <v>205</v>
      </c>
      <c r="E27" s="31">
        <v>601.96</v>
      </c>
      <c r="F27" s="32">
        <v>49953.38</v>
      </c>
    </row>
    <row r="28" spans="1:6" ht="17.45" customHeight="1" x14ac:dyDescent="0.3">
      <c r="A28" s="80"/>
      <c r="B28" s="62" t="s">
        <v>7</v>
      </c>
      <c r="C28" s="70"/>
      <c r="D28" s="21">
        <f>SUM(D21:D27)</f>
        <v>948</v>
      </c>
      <c r="E28" s="21">
        <f t="shared" ref="E28:F28" si="1">SUM(E21:E27)</f>
        <v>3863.19</v>
      </c>
      <c r="F28" s="49">
        <f t="shared" si="1"/>
        <v>273500.12</v>
      </c>
    </row>
    <row r="29" spans="1:6" ht="17.45" customHeight="1" x14ac:dyDescent="0.3">
      <c r="A29" s="80"/>
      <c r="B29" s="71" t="s">
        <v>24</v>
      </c>
      <c r="C29" s="42" t="s">
        <v>58</v>
      </c>
      <c r="D29" s="36">
        <v>1</v>
      </c>
      <c r="E29" s="37">
        <v>6.25</v>
      </c>
      <c r="F29" s="38">
        <v>506.59</v>
      </c>
    </row>
    <row r="30" spans="1:6" ht="17.45" customHeight="1" x14ac:dyDescent="0.3">
      <c r="A30" s="80"/>
      <c r="B30" s="74" t="s">
        <v>24</v>
      </c>
      <c r="C30" s="39" t="s">
        <v>25</v>
      </c>
      <c r="D30" s="33">
        <v>1</v>
      </c>
      <c r="E30" s="34">
        <v>10.91</v>
      </c>
      <c r="F30" s="35">
        <v>759.22</v>
      </c>
    </row>
    <row r="31" spans="1:6" ht="17.45" customHeight="1" x14ac:dyDescent="0.3">
      <c r="A31" s="80"/>
      <c r="B31" s="62" t="s">
        <v>7</v>
      </c>
      <c r="C31" s="70"/>
      <c r="D31" s="21">
        <f>SUM(D29:D30)</f>
        <v>2</v>
      </c>
      <c r="E31" s="21">
        <f t="shared" ref="E31:F31" si="2">SUM(E29:E30)</f>
        <v>17.16</v>
      </c>
      <c r="F31" s="49">
        <f t="shared" si="2"/>
        <v>1265.81</v>
      </c>
    </row>
    <row r="32" spans="1:6" ht="17.45" customHeight="1" x14ac:dyDescent="0.3">
      <c r="A32" s="80"/>
      <c r="B32" s="71" t="s">
        <v>26</v>
      </c>
      <c r="C32" s="40" t="s">
        <v>27</v>
      </c>
      <c r="D32" s="27">
        <v>51</v>
      </c>
      <c r="E32" s="28">
        <v>557.5</v>
      </c>
      <c r="F32" s="29">
        <v>30602.34</v>
      </c>
    </row>
    <row r="33" spans="1:6" ht="17.45" customHeight="1" x14ac:dyDescent="0.3">
      <c r="A33" s="80"/>
      <c r="B33" s="72" t="s">
        <v>26</v>
      </c>
      <c r="C33" s="41" t="s">
        <v>28</v>
      </c>
      <c r="D33" s="30">
        <v>150</v>
      </c>
      <c r="E33" s="31">
        <v>436.51</v>
      </c>
      <c r="F33" s="32">
        <v>34181.97</v>
      </c>
    </row>
    <row r="34" spans="1:6" ht="17.45" customHeight="1" x14ac:dyDescent="0.3">
      <c r="A34" s="80"/>
      <c r="B34" s="72" t="s">
        <v>26</v>
      </c>
      <c r="C34" s="41" t="s">
        <v>29</v>
      </c>
      <c r="D34" s="30">
        <v>45</v>
      </c>
      <c r="E34" s="31">
        <v>106.71</v>
      </c>
      <c r="F34" s="32">
        <v>9577.5</v>
      </c>
    </row>
    <row r="35" spans="1:6" ht="17.45" customHeight="1" x14ac:dyDescent="0.3">
      <c r="A35" s="80"/>
      <c r="B35" s="72" t="s">
        <v>26</v>
      </c>
      <c r="C35" s="41" t="s">
        <v>30</v>
      </c>
      <c r="D35" s="30">
        <v>2</v>
      </c>
      <c r="E35" s="31">
        <v>6.88</v>
      </c>
      <c r="F35" s="32">
        <v>614.69000000000005</v>
      </c>
    </row>
    <row r="36" spans="1:6" ht="17.45" customHeight="1" x14ac:dyDescent="0.3">
      <c r="A36" s="80"/>
      <c r="B36" s="72" t="s">
        <v>26</v>
      </c>
      <c r="C36" s="41" t="s">
        <v>31</v>
      </c>
      <c r="D36" s="30">
        <v>109</v>
      </c>
      <c r="E36" s="31">
        <v>352.81</v>
      </c>
      <c r="F36" s="32">
        <v>26600.2</v>
      </c>
    </row>
    <row r="37" spans="1:6" ht="17.45" customHeight="1" x14ac:dyDescent="0.3">
      <c r="A37" s="80"/>
      <c r="B37" s="74" t="s">
        <v>26</v>
      </c>
      <c r="C37" s="39" t="s">
        <v>32</v>
      </c>
      <c r="D37" s="33">
        <v>107</v>
      </c>
      <c r="E37" s="34">
        <v>395.62</v>
      </c>
      <c r="F37" s="35">
        <v>30718.240000000002</v>
      </c>
    </row>
    <row r="38" spans="1:6" ht="17.45" customHeight="1" x14ac:dyDescent="0.3">
      <c r="A38" s="80"/>
      <c r="B38" s="62" t="s">
        <v>7</v>
      </c>
      <c r="C38" s="70"/>
      <c r="D38" s="21">
        <f>SUM(D32:D37)</f>
        <v>464</v>
      </c>
      <c r="E38" s="21">
        <f t="shared" ref="E38:F38" si="3">SUM(E32:E37)</f>
        <v>1856.0300000000002</v>
      </c>
      <c r="F38" s="49">
        <f t="shared" si="3"/>
        <v>132294.94</v>
      </c>
    </row>
    <row r="39" spans="1:6" ht="17.45" customHeight="1" x14ac:dyDescent="0.3">
      <c r="A39" s="80"/>
      <c r="B39" s="71" t="s">
        <v>33</v>
      </c>
      <c r="C39" s="42" t="s">
        <v>34</v>
      </c>
      <c r="D39" s="36">
        <v>1</v>
      </c>
      <c r="E39" s="37">
        <v>1.01</v>
      </c>
      <c r="F39" s="38">
        <v>71.39</v>
      </c>
    </row>
    <row r="40" spans="1:6" ht="17.45" customHeight="1" x14ac:dyDescent="0.3">
      <c r="A40" s="80"/>
      <c r="B40" s="74" t="s">
        <v>33</v>
      </c>
      <c r="C40" s="39" t="s">
        <v>35</v>
      </c>
      <c r="D40" s="33">
        <v>1</v>
      </c>
      <c r="E40" s="34">
        <v>6.28</v>
      </c>
      <c r="F40" s="35">
        <v>508.66</v>
      </c>
    </row>
    <row r="41" spans="1:6" ht="17.45" customHeight="1" x14ac:dyDescent="0.3">
      <c r="A41" s="80"/>
      <c r="B41" s="62" t="s">
        <v>7</v>
      </c>
      <c r="C41" s="70"/>
      <c r="D41" s="21">
        <f>SUM(D39:D40)</f>
        <v>2</v>
      </c>
      <c r="E41" s="21">
        <f t="shared" ref="E41:F41" si="4">SUM(E39:E40)</f>
        <v>7.29</v>
      </c>
      <c r="F41" s="49">
        <f t="shared" si="4"/>
        <v>580.05000000000007</v>
      </c>
    </row>
    <row r="42" spans="1:6" ht="17.45" customHeight="1" x14ac:dyDescent="0.3">
      <c r="A42" s="81"/>
      <c r="B42" s="62" t="s">
        <v>8</v>
      </c>
      <c r="C42" s="63"/>
      <c r="D42" s="21">
        <f>SUM(D41+D38+D31+D28+D20+D13)</f>
        <v>1783</v>
      </c>
      <c r="E42" s="21">
        <f>SUM(E41+E38+E31+E28+E20+E13)</f>
        <v>7015.68</v>
      </c>
      <c r="F42" s="49">
        <f>SUM(F41+F38+F31+F28+F20+F13)</f>
        <v>505229.57999999996</v>
      </c>
    </row>
    <row r="43" spans="1:6" ht="17.45" customHeight="1" x14ac:dyDescent="0.3">
      <c r="A43" s="85" t="s">
        <v>63</v>
      </c>
      <c r="B43" s="52" t="s">
        <v>57</v>
      </c>
      <c r="C43" s="53" t="s">
        <v>59</v>
      </c>
      <c r="D43" s="54">
        <v>1</v>
      </c>
      <c r="E43" s="54">
        <v>13.08</v>
      </c>
      <c r="F43" s="55">
        <v>701.37</v>
      </c>
    </row>
    <row r="44" spans="1:6" ht="17.45" customHeight="1" x14ac:dyDescent="0.3">
      <c r="A44" s="87"/>
      <c r="B44" s="75" t="s">
        <v>8</v>
      </c>
      <c r="C44" s="76"/>
      <c r="D44" s="56">
        <v>1</v>
      </c>
      <c r="E44" s="56">
        <v>13.08</v>
      </c>
      <c r="F44" s="57">
        <v>701.37</v>
      </c>
    </row>
    <row r="45" spans="1:6" ht="17.45" customHeight="1" x14ac:dyDescent="0.3">
      <c r="A45" s="85" t="s">
        <v>36</v>
      </c>
      <c r="B45" s="71" t="s">
        <v>37</v>
      </c>
      <c r="C45" s="40" t="s">
        <v>50</v>
      </c>
      <c r="D45" s="27">
        <v>1</v>
      </c>
      <c r="E45" s="28">
        <v>3.76</v>
      </c>
      <c r="F45" s="29">
        <v>335.09</v>
      </c>
    </row>
    <row r="46" spans="1:6" ht="17.45" customHeight="1" x14ac:dyDescent="0.3">
      <c r="A46" s="86"/>
      <c r="B46" s="72"/>
      <c r="C46" s="41" t="s">
        <v>38</v>
      </c>
      <c r="D46" s="30">
        <v>11</v>
      </c>
      <c r="E46" s="31">
        <v>31.23</v>
      </c>
      <c r="F46" s="32">
        <v>2770.86</v>
      </c>
    </row>
    <row r="47" spans="1:6" ht="17.45" customHeight="1" x14ac:dyDescent="0.3">
      <c r="A47" s="86"/>
      <c r="B47" s="72"/>
      <c r="C47" s="41" t="s">
        <v>39</v>
      </c>
      <c r="D47" s="30">
        <v>1</v>
      </c>
      <c r="E47" s="31">
        <v>6.13</v>
      </c>
      <c r="F47" s="32">
        <v>498.33</v>
      </c>
    </row>
    <row r="48" spans="1:6" ht="17.45" customHeight="1" x14ac:dyDescent="0.3">
      <c r="A48" s="86"/>
      <c r="B48" s="72"/>
      <c r="C48" s="41" t="s">
        <v>40</v>
      </c>
      <c r="D48" s="30">
        <v>6</v>
      </c>
      <c r="E48" s="31">
        <v>20.22</v>
      </c>
      <c r="F48" s="32">
        <v>1722.02</v>
      </c>
    </row>
    <row r="49" spans="1:6" ht="17.45" customHeight="1" x14ac:dyDescent="0.3">
      <c r="A49" s="86"/>
      <c r="B49" s="62" t="s">
        <v>7</v>
      </c>
      <c r="C49" s="70"/>
      <c r="D49" s="21">
        <f>SUM(D45:D48)</f>
        <v>19</v>
      </c>
      <c r="E49" s="21">
        <f t="shared" ref="E49:F49" si="5">SUM(E45:E48)</f>
        <v>61.34</v>
      </c>
      <c r="F49" s="49">
        <f t="shared" si="5"/>
        <v>5326.3</v>
      </c>
    </row>
    <row r="50" spans="1:6" ht="17.45" customHeight="1" x14ac:dyDescent="0.3">
      <c r="A50" s="86"/>
      <c r="B50" s="47" t="s">
        <v>41</v>
      </c>
      <c r="C50" s="42" t="s">
        <v>51</v>
      </c>
      <c r="D50" s="36">
        <v>1</v>
      </c>
      <c r="E50" s="37">
        <v>1.81</v>
      </c>
      <c r="F50" s="38">
        <v>170.59</v>
      </c>
    </row>
    <row r="51" spans="1:6" ht="17.45" customHeight="1" x14ac:dyDescent="0.3">
      <c r="A51" s="86"/>
      <c r="B51" s="62" t="s">
        <v>7</v>
      </c>
      <c r="C51" s="70"/>
      <c r="D51" s="36">
        <v>1</v>
      </c>
      <c r="E51" s="37">
        <v>1.81</v>
      </c>
      <c r="F51" s="38">
        <v>170.59</v>
      </c>
    </row>
    <row r="52" spans="1:6" ht="17.45" customHeight="1" x14ac:dyDescent="0.3">
      <c r="A52" s="86"/>
      <c r="B52" s="71" t="s">
        <v>52</v>
      </c>
      <c r="C52" s="42" t="s">
        <v>53</v>
      </c>
      <c r="D52" s="36">
        <v>1</v>
      </c>
      <c r="E52" s="37">
        <v>2.67</v>
      </c>
      <c r="F52" s="38">
        <v>188.74</v>
      </c>
    </row>
    <row r="53" spans="1:6" ht="17.45" customHeight="1" x14ac:dyDescent="0.3">
      <c r="A53" s="86"/>
      <c r="B53" s="72"/>
      <c r="C53" s="39" t="s">
        <v>54</v>
      </c>
      <c r="D53" s="33">
        <v>1</v>
      </c>
      <c r="E53" s="34">
        <v>4.09</v>
      </c>
      <c r="F53" s="35">
        <v>357.82</v>
      </c>
    </row>
    <row r="54" spans="1:6" ht="17.45" customHeight="1" x14ac:dyDescent="0.3">
      <c r="A54" s="86"/>
      <c r="B54" s="62" t="s">
        <v>7</v>
      </c>
      <c r="C54" s="70"/>
      <c r="D54" s="21">
        <f>SUM(D52:D53)</f>
        <v>2</v>
      </c>
      <c r="E54" s="21">
        <f t="shared" ref="E54:F54" si="6">SUM(E52:E53)</f>
        <v>6.76</v>
      </c>
      <c r="F54" s="49">
        <f t="shared" si="6"/>
        <v>546.55999999999995</v>
      </c>
    </row>
    <row r="55" spans="1:6" ht="17.45" customHeight="1" x14ac:dyDescent="0.3">
      <c r="A55" s="86"/>
      <c r="B55" s="88" t="s">
        <v>8</v>
      </c>
      <c r="C55" s="89"/>
      <c r="D55" s="58">
        <f>D54+D51+D49</f>
        <v>22</v>
      </c>
      <c r="E55" s="58">
        <f t="shared" ref="E55:F55" si="7">E54+E51+E49</f>
        <v>69.91</v>
      </c>
      <c r="F55" s="59">
        <f t="shared" si="7"/>
        <v>6043.45</v>
      </c>
    </row>
    <row r="56" spans="1:6" ht="17.45" customHeight="1" x14ac:dyDescent="0.3">
      <c r="A56" s="60"/>
      <c r="B56" s="62" t="s">
        <v>8</v>
      </c>
      <c r="C56" s="63"/>
      <c r="D56" s="21">
        <f>D55+D44+D42+D11</f>
        <v>1808</v>
      </c>
      <c r="E56" s="21">
        <f t="shared" ref="E56:F56" si="8">E55+E44+E42+E11</f>
        <v>7106.43</v>
      </c>
      <c r="F56" s="49">
        <f t="shared" si="8"/>
        <v>512613.92</v>
      </c>
    </row>
    <row r="58" spans="1:6" ht="17.45" customHeight="1" x14ac:dyDescent="0.3">
      <c r="A58" s="44" t="s">
        <v>0</v>
      </c>
    </row>
  </sheetData>
  <mergeCells count="31">
    <mergeCell ref="A45:A55"/>
    <mergeCell ref="A43:A44"/>
    <mergeCell ref="B14:B19"/>
    <mergeCell ref="B20:C20"/>
    <mergeCell ref="B21:B27"/>
    <mergeCell ref="B28:C28"/>
    <mergeCell ref="B44:C44"/>
    <mergeCell ref="B45:B48"/>
    <mergeCell ref="B49:C49"/>
    <mergeCell ref="B51:C51"/>
    <mergeCell ref="B52:B53"/>
    <mergeCell ref="B54:C54"/>
    <mergeCell ref="B55:C55"/>
    <mergeCell ref="A10:A11"/>
    <mergeCell ref="A12:A42"/>
    <mergeCell ref="A7:A9"/>
    <mergeCell ref="D7:D9"/>
    <mergeCell ref="E7:E9"/>
    <mergeCell ref="B32:B37"/>
    <mergeCell ref="B38:C38"/>
    <mergeCell ref="B39:B40"/>
    <mergeCell ref="B41:C41"/>
    <mergeCell ref="B42:C42"/>
    <mergeCell ref="B56:C56"/>
    <mergeCell ref="F7:F9"/>
    <mergeCell ref="B7:B9"/>
    <mergeCell ref="C7:C9"/>
    <mergeCell ref="B29:B30"/>
    <mergeCell ref="B31:C31"/>
    <mergeCell ref="B11:C11"/>
    <mergeCell ref="B13:C13"/>
  </mergeCells>
  <pageMargins left="0.70866141732283472" right="0.70866141732283472" top="0.94488188976377963" bottom="0.74803149606299213" header="0.31496062992125984" footer="0.31496062992125984"/>
  <pageSetup paperSize="9" scale="80" fitToHeight="0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325C5-C305-4B1E-8290-628FE38E7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85EF8-BBD8-4DA6-940C-5FBD0AB58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AZDZCE_NUTS_NORTE</vt:lpstr>
      <vt:lpstr>AZDZCE_CENTRO</vt:lpstr>
      <vt:lpstr>AZDZCE_METROPOLITANA LX</vt:lpstr>
      <vt:lpstr>AZDZCE_NUTS_II_ALENTEJ</vt:lpstr>
      <vt:lpstr>AZDZCE_NUTS_II_TOTAL</vt:lpstr>
      <vt:lpstr>AZDZCE_CENTRO!Área_de_Impressão</vt:lpstr>
      <vt:lpstr>AZDZCE_NUTS_II_ALENTEJ!Área_de_Impressão</vt:lpstr>
      <vt:lpstr>AZDZCE_NUTS_II_TOTAL!Área_de_Impressão</vt:lpstr>
      <vt:lpstr>AZDZCE_NUTS_NORTE!Área_de_Impressão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2018-07-13T16:01:07Z</cp:lastPrinted>
  <dcterms:created xsi:type="dcterms:W3CDTF">2016-07-26T10:33:32Z</dcterms:created>
  <dcterms:modified xsi:type="dcterms:W3CDTF">2024-08-19T14:32:32Z</dcterms:modified>
</cp:coreProperties>
</file>