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00gsferr\AppData\Local\Microsoft\Windows\INetCache\Content.Outlook\ZZOJDBOT\"/>
    </mc:Choice>
  </mc:AlternateContent>
  <xr:revisionPtr revIDLastSave="0" documentId="13_ncr:1_{97B9418C-B949-4692-B66A-C61FC7AE193B}" xr6:coauthVersionLast="47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AZDTotal_NUTS_II_NORTE" sheetId="1" r:id="rId1"/>
    <sheet name="AZDTotal_NUTS_II_CENTRO" sheetId="2" r:id="rId2"/>
    <sheet name="AZDTotal_NUTS_II_AR_M_LX" sheetId="3" r:id="rId3"/>
    <sheet name="AZDTotal_NUTS_II_ALENTEJ" sheetId="4" r:id="rId4"/>
    <sheet name="AZDTotal_NUTS_II_ALGARVE" sheetId="6" r:id="rId5"/>
    <sheet name="AZDTotal_NUTS_II_TOTAL" sheetId="5" r:id="rId6"/>
  </sheets>
  <definedNames>
    <definedName name="_xlnm.Print_Area" localSheetId="3">AZDTotal_NUTS_II_ALENTEJ!$A$1:$E$76</definedName>
    <definedName name="_xlnm.Print_Area" localSheetId="4">AZDTotal_NUTS_II_ALGARVE!$A$1:$E$29</definedName>
    <definedName name="_xlnm.Print_Area" localSheetId="2">AZDTotal_NUTS_II_AR_M_LX!$A$1:$E$22</definedName>
    <definedName name="_xlnm.Print_Area" localSheetId="1">AZDTotal_NUTS_II_CENTRO!$A$1:$E$107</definedName>
    <definedName name="_xlnm.Print_Area" localSheetId="0">AZDTotal_NUTS_II_NORTE!$A$1:$E$100</definedName>
    <definedName name="_xlnm.Print_Area" localSheetId="5">AZDTotal_NUTS_II_TOTAL!$A$1:$F$8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2" i="5" l="1"/>
  <c r="D264" i="5"/>
  <c r="D249" i="5"/>
  <c r="D233" i="5"/>
  <c r="D221" i="5"/>
  <c r="D207" i="5"/>
  <c r="D201" i="5"/>
  <c r="D190" i="5"/>
  <c r="D191" i="5" s="1"/>
  <c r="D174" i="5"/>
  <c r="D161" i="5"/>
  <c r="D154" i="5"/>
  <c r="D139" i="5"/>
  <c r="D129" i="5"/>
  <c r="D111" i="5"/>
  <c r="D105" i="5"/>
  <c r="D95" i="5"/>
  <c r="D85" i="5"/>
  <c r="D65" i="5"/>
  <c r="D53" i="5"/>
  <c r="D46" i="5"/>
  <c r="D33" i="5"/>
  <c r="D26" i="5"/>
  <c r="D19" i="5"/>
  <c r="D265" i="5" l="1"/>
  <c r="D96" i="5"/>
  <c r="D283" i="5"/>
  <c r="F282" i="5"/>
  <c r="E282" i="5"/>
  <c r="F264" i="5"/>
  <c r="E264" i="5"/>
  <c r="F249" i="5"/>
  <c r="E249" i="5"/>
  <c r="F233" i="5"/>
  <c r="E233" i="5"/>
  <c r="F221" i="5"/>
  <c r="E221" i="5"/>
  <c r="F207" i="5"/>
  <c r="E207" i="5"/>
  <c r="F201" i="5"/>
  <c r="E201" i="5"/>
  <c r="F190" i="5"/>
  <c r="E190" i="5"/>
  <c r="F174" i="5"/>
  <c r="E174" i="5"/>
  <c r="F161" i="5"/>
  <c r="E161" i="5"/>
  <c r="F154" i="5"/>
  <c r="E154" i="5"/>
  <c r="F139" i="5"/>
  <c r="E139" i="5"/>
  <c r="F129" i="5"/>
  <c r="E129" i="5"/>
  <c r="F111" i="5"/>
  <c r="E111" i="5"/>
  <c r="F105" i="5"/>
  <c r="E105" i="5"/>
  <c r="F95" i="5"/>
  <c r="E95" i="5"/>
  <c r="F85" i="5"/>
  <c r="E85" i="5"/>
  <c r="F65" i="5"/>
  <c r="E65" i="5"/>
  <c r="F53" i="5"/>
  <c r="E53" i="5"/>
  <c r="F46" i="5"/>
  <c r="E46" i="5"/>
  <c r="F33" i="5"/>
  <c r="E33" i="5"/>
  <c r="F26" i="5"/>
  <c r="E26" i="5"/>
  <c r="F19" i="5"/>
  <c r="E19" i="5"/>
  <c r="E71" i="4"/>
  <c r="D71" i="4"/>
  <c r="C71" i="4"/>
  <c r="E56" i="4"/>
  <c r="D56" i="4"/>
  <c r="C56" i="4"/>
  <c r="E40" i="4"/>
  <c r="D40" i="4"/>
  <c r="C40" i="4"/>
  <c r="E28" i="4"/>
  <c r="D28" i="4"/>
  <c r="C28" i="4"/>
  <c r="E14" i="4"/>
  <c r="D14" i="4"/>
  <c r="C14" i="4"/>
  <c r="C25" i="6"/>
  <c r="E25" i="6"/>
  <c r="D25" i="6"/>
  <c r="E18" i="3"/>
  <c r="D18" i="3"/>
  <c r="C18" i="3"/>
  <c r="E102" i="2"/>
  <c r="D102" i="2"/>
  <c r="C102" i="2"/>
  <c r="E86" i="2"/>
  <c r="D86" i="2"/>
  <c r="C86" i="2"/>
  <c r="E73" i="2"/>
  <c r="D73" i="2"/>
  <c r="C73" i="2"/>
  <c r="E66" i="2"/>
  <c r="D66" i="2"/>
  <c r="C66" i="2"/>
  <c r="E51" i="2"/>
  <c r="D51" i="2"/>
  <c r="C51" i="2"/>
  <c r="E41" i="2"/>
  <c r="D41" i="2"/>
  <c r="C41" i="2"/>
  <c r="E23" i="2"/>
  <c r="D23" i="2"/>
  <c r="C23" i="2"/>
  <c r="E17" i="2"/>
  <c r="D17" i="2"/>
  <c r="C17" i="2"/>
  <c r="D19" i="1"/>
  <c r="D26" i="1"/>
  <c r="D33" i="1"/>
  <c r="D46" i="1"/>
  <c r="D53" i="1"/>
  <c r="D65" i="1"/>
  <c r="D85" i="1"/>
  <c r="D95" i="1"/>
  <c r="E19" i="1"/>
  <c r="E26" i="1"/>
  <c r="E33" i="1"/>
  <c r="E46" i="1"/>
  <c r="E53" i="1"/>
  <c r="E65" i="1"/>
  <c r="E85" i="1"/>
  <c r="E95" i="1"/>
  <c r="C95" i="1"/>
  <c r="C85" i="1"/>
  <c r="C65" i="1"/>
  <c r="C53" i="1"/>
  <c r="C46" i="1"/>
  <c r="C33" i="1"/>
  <c r="C26" i="1"/>
  <c r="C19" i="1"/>
  <c r="C103" i="2" l="1"/>
  <c r="C72" i="4"/>
  <c r="C96" i="1"/>
  <c r="E103" i="2"/>
  <c r="D72" i="4"/>
  <c r="E72" i="4"/>
  <c r="E96" i="5"/>
  <c r="D103" i="2"/>
  <c r="F191" i="5"/>
  <c r="E191" i="5"/>
  <c r="E265" i="5"/>
  <c r="F265" i="5"/>
  <c r="F283" i="5" s="1"/>
  <c r="F96" i="5"/>
  <c r="E96" i="1"/>
  <c r="D96" i="1"/>
  <c r="E283" i="5" l="1"/>
</calcChain>
</file>

<file path=xl/sharedStrings.xml><?xml version="1.0" encoding="utf-8"?>
<sst xmlns="http://schemas.openxmlformats.org/spreadsheetml/2006/main" count="661" uniqueCount="291">
  <si>
    <t>NUTS II - NORTE</t>
  </si>
  <si>
    <t>NUTS II - ALGARVE</t>
  </si>
  <si>
    <t>NUTS II - ALENTEJO</t>
  </si>
  <si>
    <t>NUTS II - ÁREA METROPOLITANA DE LISBOA</t>
  </si>
  <si>
    <t>NUTS II - CENTRO</t>
  </si>
  <si>
    <t>NUTS II</t>
  </si>
  <si>
    <t>NUTS III</t>
  </si>
  <si>
    <t>CONCELHO</t>
  </si>
  <si>
    <t>NORTE</t>
  </si>
  <si>
    <t>ALTO MINHO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</si>
  <si>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</si>
  <si>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</si>
  <si>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</si>
  <si>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</si>
  <si>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</si>
  <si>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</si>
  <si>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</si>
  <si>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</si>
  <si>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</si>
  <si>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</si>
  <si>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SUB-TOTAL</t>
  </si>
  <si>
    <t>CAVADO</t>
  </si>
  <si>
    <t>AMARES</t>
  </si>
  <si>
    <t>BARCELOS</t>
  </si>
  <si>
    <t>BRAGA</t>
  </si>
  <si>
    <t>ESPOSENDE</t>
  </si>
  <si>
    <t>TERRAS DE BOURO</t>
  </si>
  <si>
    <t>VILA VERDE</t>
  </si>
  <si>
    <t>AVE</t>
  </si>
  <si>
    <t>CABECEIRAS DE BASTO</t>
  </si>
  <si>
    <t>FAFE</t>
  </si>
  <si>
    <t>GUIMARAES</t>
  </si>
  <si>
    <t>MONDIM DE BASTO</t>
  </si>
  <si>
    <t>POVOA DE LANHOSO</t>
  </si>
  <si>
    <t>VIEIRA DO MINHO</t>
  </si>
  <si>
    <t>ÁREA METROPOLITANA DO PORTO</t>
  </si>
  <si>
    <t>AROUCA</t>
  </si>
  <si>
    <t>GONDOMAR</t>
  </si>
  <si>
    <t>MAIA</t>
  </si>
  <si>
    <t>MATOSINHOS</t>
  </si>
  <si>
    <t>OLIVEIRA DE AZEMEIS</t>
  </si>
  <si>
    <t>PAREDES</t>
  </si>
  <si>
    <t>SANTA MARIA DA FEIRA</t>
  </si>
  <si>
    <t>SANTO TIRSO</t>
  </si>
  <si>
    <t>TROFA</t>
  </si>
  <si>
    <t>VALE DE CAMBRA</t>
  </si>
  <si>
    <t>VALONGO</t>
  </si>
  <si>
    <t>VILA DO CONDE</t>
  </si>
  <si>
    <t>ALTO TAMEGA</t>
  </si>
  <si>
    <t>BOTICAS</t>
  </si>
  <si>
    <t>CHAVES</t>
  </si>
  <si>
    <t>MONTALEGRE</t>
  </si>
  <si>
    <t>RIBEIRA DE PENA</t>
  </si>
  <si>
    <t>VALPACOS</t>
  </si>
  <si>
    <t>VILA POUCA DE AGUIAR</t>
  </si>
  <si>
    <t>TAMEGA E SOUSA</t>
  </si>
  <si>
    <t>AMARANTE</t>
  </si>
  <si>
    <t>BAIAO</t>
  </si>
  <si>
    <t>CASTELO DE PAIVA</t>
  </si>
  <si>
    <t>CELORICO DE BASTO</t>
  </si>
  <si>
    <t>CINFAES</t>
  </si>
  <si>
    <t>FELGUEIRAS</t>
  </si>
  <si>
    <t>LOUSADA</t>
  </si>
  <si>
    <t>MARCO DE CANAVESES</t>
  </si>
  <si>
    <t>PACOS DE FERREIRA</t>
  </si>
  <si>
    <t>PENAFIEL</t>
  </si>
  <si>
    <t>RESENDE</t>
  </si>
  <si>
    <t>DOURO</t>
  </si>
  <si>
    <t>ALIJO</t>
  </si>
  <si>
    <t>ARMAMAR</t>
  </si>
  <si>
    <t>CARRAZEDA DE ANSIAES</t>
  </si>
  <si>
    <t>FREIXO ESPADA A CINTA</t>
  </si>
  <si>
    <t>LAMEGO</t>
  </si>
  <si>
    <t>MESAO FRIO</t>
  </si>
  <si>
    <t>MOIMENTA DA BEIRA</t>
  </si>
  <si>
    <t>MURCA</t>
  </si>
  <si>
    <t>PENEDONO</t>
  </si>
  <si>
    <t>PESO DA REGUA</t>
  </si>
  <si>
    <t>SABROSA</t>
  </si>
  <si>
    <t>SANTA MARTA DE PENAGUIAO</t>
  </si>
  <si>
    <t>SAO JOAO DA PESQUEIRA</t>
  </si>
  <si>
    <t>SERNANCELHE</t>
  </si>
  <si>
    <t>TABUACO</t>
  </si>
  <si>
    <t>TAROUCA</t>
  </si>
  <si>
    <t>TORRE DE MONCORVO</t>
  </si>
  <si>
    <t>VILA NOVA DE FOZ COA</t>
  </si>
  <si>
    <t>VILA REAL</t>
  </si>
  <si>
    <t>TERRAS DE TRÁS-OS-MONTES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</si>
  <si>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</si>
  <si>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</si>
  <si>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</si>
  <si>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</si>
  <si>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</si>
  <si>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</si>
  <si>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</si>
  <si>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</si>
  <si>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</si>
  <si>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TOTAL</t>
  </si>
  <si>
    <t>CENTRO</t>
  </si>
  <si>
    <t>OESTE</t>
  </si>
  <si>
    <t>ALCOBACA</t>
  </si>
  <si>
    <t>ALENQUER</t>
  </si>
  <si>
    <t>CADAVAL</t>
  </si>
  <si>
    <t>LOURINHA</t>
  </si>
  <si>
    <t>NAZARE</t>
  </si>
  <si>
    <t>OBIDOS</t>
  </si>
  <si>
    <t>TORRES VEDRAS</t>
  </si>
  <si>
    <t>REGIÃO DE AVEIRO</t>
  </si>
  <si>
    <t>ANADIA</t>
  </si>
  <si>
    <t>SEVER DO VOUGA</t>
  </si>
  <si>
    <t>REGIÃO DE COIMBRA</t>
  </si>
  <si>
    <t>ARGANIL</t>
  </si>
  <si>
    <t>COIMBRA</t>
  </si>
  <si>
    <t>CONDEIXA-A-NOVA</t>
  </si>
  <si>
    <t>GOIS</t>
  </si>
  <si>
    <t>LOUSA</t>
  </si>
  <si>
    <t>MIRANDA DO CORVO</t>
  </si>
  <si>
    <t>MORTAGUA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</si>
  <si>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</si>
  <si>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</si>
  <si>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</si>
  <si>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</si>
  <si>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</si>
  <si>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</si>
  <si>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</si>
  <si>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REGIÃO DE LEIRIA</t>
  </si>
  <si>
    <t>ALVAIAZERE</t>
  </si>
  <si>
    <t>ANSIAO</t>
  </si>
  <si>
    <t>BATALHA</t>
  </si>
  <si>
    <t>CASTANHEIRA DE PERA</t>
  </si>
  <si>
    <t>FIGUEIRO DOS VINHOS</t>
  </si>
  <si>
    <t>LEIRIA</t>
  </si>
  <si>
    <t>PEDROGAO GRANDE</t>
  </si>
  <si>
    <t>POMBAL</t>
  </si>
  <si>
    <t>PORTO DE MOS</t>
  </si>
  <si>
    <t>VISEU DÃO-LAFÕES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</si>
  <si>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</si>
  <si>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</si>
  <si>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</si>
  <si>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</si>
  <si>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</si>
  <si>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</si>
  <si>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</si>
  <si>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</si>
  <si>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</si>
  <si>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</si>
  <si>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</si>
  <si>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</si>
  <si>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</si>
  <si>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</si>
  <si>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BEIRA BAIXA</t>
  </si>
  <si>
    <t>CASTELO BRANCO</t>
  </si>
  <si>
    <t>IDANHA-A-NOVA</t>
  </si>
  <si>
    <t>OLEIROS</t>
  </si>
  <si>
    <t>PENAMACOR</t>
  </si>
  <si>
    <t>PROENCA-A-NOVA</t>
  </si>
  <si>
    <t>VILA VELHA DE RODAO</t>
  </si>
  <si>
    <t>ABRANTES</t>
  </si>
  <si>
    <t>ALCANENA</t>
  </si>
  <si>
    <t>CONSTANCIA</t>
  </si>
  <si>
    <t>FERREIRA DO ZEZERE</t>
  </si>
  <si>
    <t>MACAO</t>
  </si>
  <si>
    <t>OUREM</t>
  </si>
  <si>
    <t>SARDOAL</t>
  </si>
  <si>
    <t>SERTA</t>
  </si>
  <si>
    <t>TOMAR</t>
  </si>
  <si>
    <t>TORRES NOVAS</t>
  </si>
  <si>
    <t>VILA DE REI</t>
  </si>
  <si>
    <t>VILA NOVA DA BARQUINHA</t>
  </si>
  <si>
    <t>BEIRAS E SERRA DA ESTRELA</t>
  </si>
  <si>
    <t>ALMEIDA</t>
  </si>
  <si>
    <t>BELMONTE</t>
  </si>
  <si>
    <t>CELORICO DA BEIRA</t>
  </si>
  <si>
    <t>COVILHA</t>
  </si>
  <si>
    <t>FIGUEIRA DE CASTELO RODRIGO</t>
  </si>
  <si>
    <t>FORNOS DE ALGODRES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</si>
  <si>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</si>
  <si>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</si>
  <si>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</si>
  <si>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</si>
  <si>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</si>
  <si>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</si>
  <si>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</si>
  <si>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</si>
  <si>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</si>
  <si>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ÁREA METROPOLITANA DE LISBOA</t>
  </si>
  <si>
    <t>ALCOCHETE</t>
  </si>
  <si>
    <t>LOURES</t>
  </si>
  <si>
    <t>MONTIJO</t>
  </si>
  <si>
    <t>PALMELA</t>
  </si>
  <si>
    <t>SESIMBRA</t>
  </si>
  <si>
    <t>SETUBAL</t>
  </si>
  <si>
    <t>VILA FRANCA DE XIRA</t>
  </si>
  <si>
    <t>ALENTEJO</t>
  </si>
  <si>
    <t>ALENTEJO LITORAL</t>
  </si>
  <si>
    <t>ALCACER DO SAL</t>
  </si>
  <si>
    <t>GRANDOLA</t>
  </si>
  <si>
    <t>ODEMIRA</t>
  </si>
  <si>
    <t>SANTIAGO DO CACEM</t>
  </si>
  <si>
    <t>SINES</t>
  </si>
  <si>
    <t>BAIXO ALENTEJO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</si>
  <si>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</si>
  <si>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</si>
  <si>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</si>
  <si>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</si>
  <si>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</si>
  <si>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</si>
  <si>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</si>
  <si>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</si>
  <si>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</si>
  <si>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</si>
  <si>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</si>
  <si>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</si>
  <si>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</si>
  <si>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LEZIRIA DO TEJO</t>
  </si>
  <si>
    <t>ALMEIRIM</t>
  </si>
  <si>
    <t>ALPIARCA</t>
  </si>
  <si>
    <t>AZAMBUJA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</si>
  <si>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</si>
  <si>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</si>
  <si>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</si>
  <si>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</si>
  <si>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</si>
  <si>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</si>
  <si>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</si>
  <si>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</si>
  <si>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ALTO ALENTEJO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</si>
  <si>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</si>
  <si>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</si>
  <si>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</si>
  <si>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</si>
  <si>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</si>
  <si>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</si>
  <si>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</si>
  <si>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</si>
  <si>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</si>
  <si>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</si>
  <si>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</si>
  <si>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</si>
  <si>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</si>
  <si>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</si>
  <si>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</si>
  <si>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ALENTEJO CENTRAL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</si>
  <si>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</si>
  <si>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</si>
  <si>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</si>
  <si>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</si>
  <si>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</si>
  <si>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</si>
  <si>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</si>
  <si>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</si>
  <si>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</si>
  <si>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</si>
  <si>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</si>
  <si>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</si>
  <si>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</si>
  <si>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</si>
  <si>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ALGARVE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</si>
  <si>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</si>
  <si>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</si>
  <si>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</si>
  <si>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</si>
  <si>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</si>
  <si>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</si>
  <si>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</si>
  <si>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</si>
  <si>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</si>
  <si>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</si>
  <si>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</si>
  <si>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</si>
  <si>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</si>
  <si>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</si>
  <si>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</si>
  <si>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</si>
  <si>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Continente</t>
  </si>
  <si>
    <t>NUTS II - TOTAL</t>
  </si>
  <si>
    <t>Fonte: GPE - APEP</t>
  </si>
  <si>
    <t>OVAR</t>
  </si>
  <si>
    <t>FIGUEIRA DA FOZ</t>
  </si>
  <si>
    <t>MAFRA</t>
  </si>
  <si>
    <t>Manutenção da Atividade Agrícola em Zonas Desfavorecidas</t>
  </si>
  <si>
    <t>DADOS DE PAGAMENTOS PU 2018</t>
  </si>
  <si>
    <t>SOBRAL DE MONTE AGRACO</t>
  </si>
  <si>
    <t>AGUEDA</t>
  </si>
  <si>
    <t>ALBERGARIA-A-VELHA</t>
  </si>
  <si>
    <t>MEALHADA</t>
  </si>
  <si>
    <t>MONTEMOR-O-VELHO</t>
  </si>
  <si>
    <t>OEIRAS</t>
  </si>
  <si>
    <t>Beneficiários Pagos (nº)</t>
  </si>
  <si>
    <t>Área Paga (ha)</t>
  </si>
  <si>
    <t>Montante Pago
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</si>
</sst>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8"/>
      <color theme="0"/>
      <name val="Trebuchet MS"/>
      <family val="2"/>
    </font>
    <font>
      <sz val="8"/>
      <name val="Trebuchet MS"/>
      <family val="2"/>
    </font>
    <font>
      <b/>
      <sz val="8"/>
      <name val="Trebuchet MS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b/>
      <sz val="8"/>
      <color indexed="3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rgb="FF2B89AB"/>
      </top>
      <bottom style="thin">
        <color rgb="FF2B89AB"/>
      </bottom>
      <diagonal/>
    </border>
    <border>
      <left style="thin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rgb="FF2B89AB"/>
      </left>
      <right/>
      <top/>
      <bottom style="thin">
        <color rgb="FF2B89AB"/>
      </bottom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 style="thin">
        <color rgb="FF2B89AB"/>
      </right>
      <top style="thin">
        <color rgb="FF2B89AB"/>
      </top>
      <bottom/>
      <diagonal/>
    </border>
    <border>
      <left/>
      <right style="thin">
        <color rgb="FF2B89AB"/>
      </right>
      <top/>
      <bottom/>
      <diagonal/>
    </border>
    <border>
      <left/>
      <right style="thin">
        <color rgb="FF2B89AB"/>
      </right>
      <top/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thin">
        <color rgb="FF2B89AB"/>
      </bottom>
      <diagonal/>
    </border>
    <border>
      <left style="thin">
        <color rgb="FF2B89AB"/>
      </left>
      <right/>
      <top style="hair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/>
      <bottom style="thin">
        <color rgb="FF2B89AB"/>
      </bottom>
      <diagonal/>
    </border>
    <border>
      <left/>
      <right/>
      <top/>
      <bottom style="thick">
        <color indexed="9"/>
      </bottom>
      <diagonal/>
    </border>
    <border>
      <left style="thin">
        <color rgb="FF2B89AB"/>
      </left>
      <right/>
      <top style="hair">
        <color rgb="FF2B89AB"/>
      </top>
      <bottom/>
      <diagonal/>
    </border>
    <border>
      <left style="thin">
        <color rgb="FF2B89AB"/>
      </left>
      <right style="thin">
        <color rgb="FF2B89AB"/>
      </right>
      <top style="hair">
        <color rgb="FF2B89AB"/>
      </top>
      <bottom/>
      <diagonal/>
    </border>
    <border>
      <left/>
      <right/>
      <top style="thin">
        <color rgb="FF2B89AB"/>
      </top>
      <bottom/>
      <diagonal/>
    </border>
    <border>
      <left style="thin">
        <color rgb="FF2B89AB"/>
      </left>
      <right/>
      <top style="thin">
        <color rgb="FF2B89AB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</borders>
  <cellStyleXfs count="5">
    <xf numFmtId="0" fontId="0" fillId="0" borderId="0"/>
    <xf numFmtId="0" fontId="2" fillId="2" borderId="0"/>
    <xf numFmtId="0" fontId="1" fillId="0" borderId="0"/>
    <xf numFmtId="0" fontId="2" fillId="0" borderId="0">
      <alignment vertical="center" wrapText="1"/>
    </xf>
    <xf numFmtId="0" fontId="3" fillId="0" borderId="0"/>
  </cellStyleXfs>
  <cellXfs count="81">
    <xf numFmtId="0" fontId="0" fillId="0" borderId="0" xfId="0"/>
    <xf numFmtId="4" fontId="5" fillId="0" borderId="16" xfId="4" applyNumberFormat="1" applyFont="1" applyBorder="1" applyAlignment="1">
      <alignment horizontal="right" vertical="center" wrapText="1" indent="1"/>
    </xf>
    <xf numFmtId="4" fontId="5" fillId="0" borderId="18" xfId="4" applyNumberFormat="1" applyFont="1" applyBorder="1" applyAlignment="1">
      <alignment horizontal="right" vertical="center" wrapText="1" indent="1"/>
    </xf>
    <xf numFmtId="4" fontId="5" fillId="0" borderId="20" xfId="4" applyNumberFormat="1" applyFont="1" applyBorder="1" applyAlignment="1">
      <alignment horizontal="right" vertical="center" wrapText="1" indent="1"/>
    </xf>
    <xf numFmtId="4" fontId="6" fillId="0" borderId="8" xfId="4" applyNumberFormat="1" applyFont="1" applyBorder="1" applyAlignment="1">
      <alignment horizontal="right" vertical="center" wrapText="1" indent="1"/>
    </xf>
    <xf numFmtId="0" fontId="5" fillId="0" borderId="0" xfId="0" applyFont="1"/>
    <xf numFmtId="3" fontId="5" fillId="0" borderId="0" xfId="0" applyNumberFormat="1" applyFont="1"/>
    <xf numFmtId="0" fontId="7" fillId="0" borderId="0" xfId="1" applyFont="1" applyFill="1" applyAlignment="1">
      <alignment horizontal="left" vertical="center" indent="1"/>
    </xf>
    <xf numFmtId="0" fontId="8" fillId="0" borderId="0" xfId="0" applyFont="1"/>
    <xf numFmtId="0" fontId="8" fillId="0" borderId="0" xfId="2" applyFont="1" applyAlignment="1">
      <alignment vertical="center" wrapText="1"/>
    </xf>
    <xf numFmtId="17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8" fillId="0" borderId="0" xfId="2" applyFont="1" applyAlignment="1">
      <alignment horizontal="left" vertical="center" wrapText="1" indent="1"/>
    </xf>
    <xf numFmtId="0" fontId="5" fillId="0" borderId="15" xfId="4" applyFont="1" applyBorder="1" applyAlignment="1">
      <alignment horizontal="left" vertical="center" indent="1"/>
    </xf>
    <xf numFmtId="0" fontId="5" fillId="0" borderId="17" xfId="4" applyFont="1" applyBorder="1" applyAlignment="1">
      <alignment horizontal="left" vertical="center" indent="1"/>
    </xf>
    <xf numFmtId="0" fontId="5" fillId="0" borderId="19" xfId="4" applyFont="1" applyBorder="1" applyAlignment="1">
      <alignment horizontal="left" vertical="center" indent="1"/>
    </xf>
    <xf numFmtId="3" fontId="5" fillId="0" borderId="0" xfId="0" applyNumberFormat="1" applyFont="1" applyAlignment="1">
      <alignment horizontal="right" indent="1"/>
    </xf>
    <xf numFmtId="0" fontId="5" fillId="0" borderId="0" xfId="0" applyFont="1" applyAlignment="1">
      <alignment horizontal="right" indent="1"/>
    </xf>
    <xf numFmtId="0" fontId="8" fillId="0" borderId="0" xfId="2" applyFont="1" applyAlignment="1">
      <alignment horizontal="right" vertical="center" wrapText="1" indent="1"/>
    </xf>
    <xf numFmtId="3" fontId="5" fillId="0" borderId="16" xfId="4" applyNumberFormat="1" applyFont="1" applyBorder="1" applyAlignment="1">
      <alignment horizontal="right" vertical="center" indent="1"/>
    </xf>
    <xf numFmtId="3" fontId="5" fillId="0" borderId="15" xfId="4" applyNumberFormat="1" applyFont="1" applyBorder="1" applyAlignment="1">
      <alignment horizontal="right" vertical="center" indent="1"/>
    </xf>
    <xf numFmtId="3" fontId="5" fillId="0" borderId="18" xfId="4" applyNumberFormat="1" applyFont="1" applyBorder="1" applyAlignment="1">
      <alignment horizontal="right" vertical="center" indent="1"/>
    </xf>
    <xf numFmtId="3" fontId="5" fillId="0" borderId="17" xfId="4" applyNumberFormat="1" applyFont="1" applyBorder="1" applyAlignment="1">
      <alignment horizontal="right" vertical="center" indent="1"/>
    </xf>
    <xf numFmtId="3" fontId="5" fillId="0" borderId="20" xfId="4" applyNumberFormat="1" applyFont="1" applyBorder="1" applyAlignment="1">
      <alignment horizontal="right" vertical="center" indent="1"/>
    </xf>
    <xf numFmtId="3" fontId="5" fillId="0" borderId="19" xfId="4" applyNumberFormat="1" applyFont="1" applyBorder="1" applyAlignment="1">
      <alignment horizontal="right" vertical="center" indent="1"/>
    </xf>
    <xf numFmtId="3" fontId="6" fillId="0" borderId="7" xfId="4" applyNumberFormat="1" applyFont="1" applyBorder="1" applyAlignment="1">
      <alignment horizontal="right" vertical="center" indent="1"/>
    </xf>
    <xf numFmtId="3" fontId="6" fillId="0" borderId="21" xfId="4" applyNumberFormat="1" applyFont="1" applyBorder="1" applyAlignment="1">
      <alignment horizontal="right" vertical="center" indent="1"/>
    </xf>
    <xf numFmtId="0" fontId="7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6" fillId="0" borderId="0" xfId="3" applyFont="1" applyAlignment="1">
      <alignment horizontal="left" vertical="center" wrapText="1" indent="1"/>
    </xf>
    <xf numFmtId="0" fontId="6" fillId="0" borderId="0" xfId="3" applyFont="1">
      <alignment vertical="center" wrapText="1"/>
    </xf>
    <xf numFmtId="0" fontId="5" fillId="0" borderId="0" xfId="3" applyFont="1">
      <alignment vertical="center" wrapText="1"/>
    </xf>
    <xf numFmtId="0" fontId="7" fillId="0" borderId="22" xfId="0" applyFont="1" applyBorder="1" applyAlignment="1">
      <alignment horizontal="left" vertical="center" indent="1"/>
    </xf>
    <xf numFmtId="4" fontId="5" fillId="0" borderId="0" xfId="0" applyNumberFormat="1" applyFont="1" applyAlignment="1">
      <alignment horizontal="right" indent="1"/>
    </xf>
    <xf numFmtId="3" fontId="6" fillId="0" borderId="0" xfId="4" applyNumberFormat="1" applyFont="1" applyAlignment="1">
      <alignment horizontal="right" vertical="center" indent="1"/>
    </xf>
    <xf numFmtId="4" fontId="6" fillId="0" borderId="0" xfId="4" applyNumberFormat="1" applyFont="1" applyAlignment="1">
      <alignment horizontal="right" vertical="center" wrapText="1" indent="1"/>
    </xf>
    <xf numFmtId="3" fontId="5" fillId="0" borderId="23" xfId="4" applyNumberFormat="1" applyFont="1" applyBorder="1" applyAlignment="1">
      <alignment horizontal="right" vertical="center" indent="1"/>
    </xf>
    <xf numFmtId="3" fontId="5" fillId="0" borderId="24" xfId="4" applyNumberFormat="1" applyFont="1" applyBorder="1" applyAlignment="1">
      <alignment horizontal="right" vertical="center" indent="1"/>
    </xf>
    <xf numFmtId="4" fontId="6" fillId="0" borderId="26" xfId="4" applyNumberFormat="1" applyFont="1" applyBorder="1" applyAlignment="1">
      <alignment horizontal="right" vertical="center" wrapText="1" indent="1"/>
    </xf>
    <xf numFmtId="0" fontId="5" fillId="0" borderId="24" xfId="4" applyFont="1" applyBorder="1" applyAlignment="1">
      <alignment horizontal="left" vertical="center" indent="1"/>
    </xf>
    <xf numFmtId="4" fontId="5" fillId="0" borderId="23" xfId="4" applyNumberFormat="1" applyFont="1" applyBorder="1" applyAlignment="1">
      <alignment horizontal="right" vertical="center" wrapText="1" indent="1"/>
    </xf>
    <xf numFmtId="3" fontId="6" fillId="0" borderId="8" xfId="4" applyNumberFormat="1" applyFont="1" applyBorder="1" applyAlignment="1">
      <alignment horizontal="right" vertical="center" indent="1"/>
    </xf>
    <xf numFmtId="0" fontId="5" fillId="0" borderId="30" xfId="0" applyFont="1" applyBorder="1"/>
    <xf numFmtId="3" fontId="6" fillId="0" borderId="1" xfId="4" applyNumberFormat="1" applyFont="1" applyBorder="1" applyAlignment="1">
      <alignment horizontal="center" vertical="center"/>
    </xf>
    <xf numFmtId="3" fontId="6" fillId="0" borderId="9" xfId="4" applyNumberFormat="1" applyFont="1" applyBorder="1" applyAlignment="1">
      <alignment horizontal="center" vertical="center"/>
    </xf>
    <xf numFmtId="3" fontId="5" fillId="0" borderId="12" xfId="4" applyNumberFormat="1" applyFont="1" applyBorder="1" applyAlignment="1">
      <alignment horizontal="left" vertical="center" indent="1"/>
    </xf>
    <xf numFmtId="3" fontId="5" fillId="0" borderId="13" xfId="4" applyNumberFormat="1" applyFont="1" applyBorder="1" applyAlignment="1">
      <alignment horizontal="left" vertical="center" indent="1"/>
    </xf>
    <xf numFmtId="3" fontId="5" fillId="0" borderId="14" xfId="4" applyNumberFormat="1" applyFont="1" applyBorder="1" applyAlignment="1">
      <alignment horizontal="left" vertical="center" indent="1"/>
    </xf>
    <xf numFmtId="3" fontId="5" fillId="0" borderId="12" xfId="4" applyNumberFormat="1" applyFont="1" applyBorder="1" applyAlignment="1">
      <alignment horizontal="left" vertical="center" wrapText="1" indent="1"/>
    </xf>
    <xf numFmtId="3" fontId="5" fillId="0" borderId="13" xfId="4" applyNumberFormat="1" applyFont="1" applyBorder="1" applyAlignment="1">
      <alignment horizontal="left" vertical="center" wrapText="1" indent="1"/>
    </xf>
    <xf numFmtId="3" fontId="5" fillId="0" borderId="14" xfId="4" applyNumberFormat="1" applyFont="1" applyBorder="1" applyAlignment="1">
      <alignment horizontal="left" vertical="center" wrapText="1" indent="1"/>
    </xf>
    <xf numFmtId="3" fontId="4" fillId="3" borderId="4" xfId="4" applyNumberFormat="1" applyFont="1" applyFill="1" applyBorder="1" applyAlignment="1">
      <alignment horizontal="center" vertical="center" wrapText="1"/>
    </xf>
    <xf numFmtId="3" fontId="4" fillId="3" borderId="6" xfId="4" applyNumberFormat="1" applyFont="1" applyFill="1" applyBorder="1" applyAlignment="1">
      <alignment horizontal="center" vertical="center" wrapText="1"/>
    </xf>
    <xf numFmtId="0" fontId="4" fillId="3" borderId="3" xfId="4" applyFont="1" applyFill="1" applyBorder="1" applyAlignment="1">
      <alignment horizontal="center" vertical="center"/>
    </xf>
    <xf numFmtId="0" fontId="4" fillId="3" borderId="0" xfId="4" applyFont="1" applyFill="1" applyAlignment="1">
      <alignment horizontal="center" vertical="center"/>
    </xf>
    <xf numFmtId="0" fontId="4" fillId="3" borderId="4" xfId="4" applyFont="1" applyFill="1" applyBorder="1" applyAlignment="1">
      <alignment horizontal="center" vertical="center"/>
    </xf>
    <xf numFmtId="0" fontId="4" fillId="3" borderId="6" xfId="4" applyFont="1" applyFill="1" applyBorder="1" applyAlignment="1">
      <alignment horizontal="center" vertical="center"/>
    </xf>
    <xf numFmtId="4" fontId="4" fillId="3" borderId="3" xfId="4" applyNumberFormat="1" applyFont="1" applyFill="1" applyBorder="1" applyAlignment="1">
      <alignment horizontal="center" vertical="center" wrapText="1"/>
    </xf>
    <xf numFmtId="4" fontId="4" fillId="3" borderId="0" xfId="4" applyNumberFormat="1" applyFont="1" applyFill="1" applyAlignment="1">
      <alignment horizontal="center" vertical="center" wrapText="1"/>
    </xf>
    <xf numFmtId="0" fontId="6" fillId="0" borderId="9" xfId="4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6" fillId="0" borderId="1" xfId="4" applyFont="1" applyBorder="1" applyAlignment="1">
      <alignment horizontal="center" vertical="center"/>
    </xf>
    <xf numFmtId="3" fontId="5" fillId="0" borderId="12" xfId="4" applyNumberFormat="1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 indent="1"/>
    </xf>
    <xf numFmtId="0" fontId="5" fillId="0" borderId="14" xfId="0" applyFont="1" applyBorder="1" applyAlignment="1">
      <alignment horizontal="left" vertical="center" wrapText="1" indent="1"/>
    </xf>
    <xf numFmtId="3" fontId="5" fillId="0" borderId="12" xfId="4" applyNumberFormat="1" applyFont="1" applyBorder="1" applyAlignment="1">
      <alignment horizontal="left" vertical="center"/>
    </xf>
    <xf numFmtId="3" fontId="5" fillId="0" borderId="13" xfId="4" applyNumberFormat="1" applyFont="1" applyBorder="1" applyAlignment="1">
      <alignment horizontal="left" vertical="center"/>
    </xf>
    <xf numFmtId="3" fontId="5" fillId="0" borderId="14" xfId="4" applyNumberFormat="1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3" fontId="5" fillId="0" borderId="25" xfId="4" applyNumberFormat="1" applyFont="1" applyBorder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0" fontId="4" fillId="3" borderId="2" xfId="4" applyFont="1" applyFill="1" applyBorder="1" applyAlignment="1">
      <alignment horizontal="center" vertical="center"/>
    </xf>
    <xf numFmtId="0" fontId="4" fillId="3" borderId="5" xfId="4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2" xr:uid="{00000000-0005-0000-0000-000001000000}"/>
    <cellStyle name="Normal_001_DD_RPU_DRAP--2009" xfId="3" xr:uid="{00000000-0005-0000-0000-000002000000}"/>
    <cellStyle name="Normal_Folha1" xfId="4" xr:uid="{00000000-0005-0000-0000-000003000000}"/>
    <cellStyle name="Normal_PORTAL_Estatisticas_TBC_Dec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3"/>
  <sheetViews>
    <sheetView showGridLines="0" tabSelected="1" zoomScaleNormal="100" workbookViewId="0">
      <selection activeCell="K13" sqref="K13"/>
    </sheetView>
  </sheetViews>
  <sheetFormatPr defaultColWidth="8.85546875" defaultRowHeight="17.45" customHeight="1" x14ac:dyDescent="0.3"/>
  <cols>
    <col min="1" max="1" width="32.28515625" style="5" customWidth="1"/>
    <col min="2" max="2" width="27.7109375" style="5" bestFit="1" customWidth="1"/>
    <col min="3" max="3" width="18" style="5" customWidth="1"/>
    <col min="4" max="4" width="10" style="5" customWidth="1"/>
    <col min="5" max="5" width="14.85546875" style="5" customWidth="1"/>
    <col min="6" max="6" width="14" style="5" customWidth="1"/>
    <col min="7" max="16384" width="8.85546875" style="5"/>
  </cols>
  <sheetData>
    <row r="1" spans="1:8" ht="17.45" customHeight="1" x14ac:dyDescent="0.3">
      <c r="A1" s="7" t="s">
        <v>281</v>
      </c>
      <c r="B1" s="8"/>
      <c r="C1" s="8"/>
      <c r="D1" s="6"/>
      <c r="E1" s="6"/>
    </row>
    <row r="2" spans="1:8" ht="17.45" customHeight="1" x14ac:dyDescent="0.3">
      <c r="A2" s="7" t="s">
        <v>280</v>
      </c>
      <c r="B2" s="9"/>
      <c r="C2" s="9"/>
      <c r="D2" s="9"/>
      <c r="E2" s="9"/>
      <c r="F2" s="9"/>
    </row>
    <row r="3" spans="1:8" ht="17.45" customHeight="1" x14ac:dyDescent="0.3">
      <c r="A3" s="7" t="s">
        <v>274</v>
      </c>
      <c r="B3" s="9"/>
      <c r="C3" s="9"/>
      <c r="D3" s="9"/>
      <c r="E3" s="9"/>
      <c r="F3" s="9"/>
    </row>
    <row r="4" spans="1:8" ht="17.45" customHeight="1" thickBot="1" x14ac:dyDescent="0.35"/>
    <row r="5" spans="1:8" ht="17.45" customHeight="1" thickTop="1" thickBot="1" x14ac:dyDescent="0.35">
      <c r="A5" s="34" t="s">
        <v>0</v>
      </c>
      <c r="C5" s="29"/>
      <c r="D5" s="29"/>
      <c r="E5" s="30"/>
    </row>
    <row r="6" spans="1:8" ht="17.45" customHeight="1" thickTop="1" thickBot="1" x14ac:dyDescent="0.35"/>
    <row r="7" spans="1:8" ht="17.45" customHeight="1" thickTop="1" x14ac:dyDescent="0.3">
      <c r="A7" s="55" t="s">
        <v>6</v>
      </c>
      <c r="B7" s="57" t="s">
        <v>7</v>
      </c>
      <c r="C7" s="53" t="s">
        <v>288</v>
      </c>
      <c r="D7" s="53" t="s">
        <v>289</v>
      </c>
      <c r="E7" s="59" t="s">
        <v>290</v>
      </c>
    </row>
    <row r="8" spans="1:8" ht="17.45" customHeight="1" x14ac:dyDescent="0.3">
      <c r="A8" s="56"/>
      <c r="B8" s="58"/>
      <c r="C8" s="54"/>
      <c r="D8" s="54"/>
      <c r="E8" s="60"/>
      <c r="H8" s="80"/>
    </row>
    <row r="9" spans="1:8" ht="17.45" customHeight="1" x14ac:dyDescent="0.3">
      <c r="A9" s="47" t="s">
        <v>9</v>
      </c>
      <c r="B9" s="15" t="s">
        <v>10</v>
      </c>
      <c r="C9" s="21">
        <v>1440</v>
      </c>
      <c r="D9" s="22">
        <v>9012.69</v>
      </c>
      <c r="E9" s="1">
        <v>1227378.6499999999</v>
      </c>
      <c r="H9" s="80"/>
    </row>
    <row r="10" spans="1:8" ht="17.45" customHeight="1" x14ac:dyDescent="0.3">
      <c r="A10" s="48"/>
      <c r="B10" s="16" t="s">
        <v>11</v>
      </c>
      <c r="C10" s="23">
        <v>204</v>
      </c>
      <c r="D10" s="24">
        <v>778.77998000000002</v>
      </c>
      <c r="E10" s="2">
        <v>135777.93</v>
      </c>
      <c r="H10" s="80"/>
    </row>
    <row r="11" spans="1:8" ht="17.45" customHeight="1" x14ac:dyDescent="0.3">
      <c r="A11" s="48"/>
      <c r="B11" s="16" t="s">
        <v>12</v>
      </c>
      <c r="C11" s="23">
        <v>576</v>
      </c>
      <c r="D11" s="24">
        <v>3631.29</v>
      </c>
      <c r="E11" s="2">
        <v>444147.36</v>
      </c>
    </row>
    <row r="12" spans="1:8" ht="17.45" customHeight="1" x14ac:dyDescent="0.3">
      <c r="A12" s="48"/>
      <c r="B12" s="16" t="s">
        <v>13</v>
      </c>
      <c r="C12" s="23">
        <v>853</v>
      </c>
      <c r="D12" s="24">
        <v>3181.11</v>
      </c>
      <c r="E12" s="2">
        <v>489748.22</v>
      </c>
    </row>
    <row r="13" spans="1:8" ht="17.45" customHeight="1" x14ac:dyDescent="0.3">
      <c r="A13" s="48"/>
      <c r="B13" s="16" t="s">
        <v>14</v>
      </c>
      <c r="C13" s="23">
        <v>553</v>
      </c>
      <c r="D13" s="24">
        <v>2353.1799999999998</v>
      </c>
      <c r="E13" s="2">
        <v>399592.23</v>
      </c>
    </row>
    <row r="14" spans="1:8" ht="17.45" customHeight="1" x14ac:dyDescent="0.3">
      <c r="A14" s="48"/>
      <c r="B14" s="16" t="s">
        <v>15</v>
      </c>
      <c r="C14" s="23">
        <v>456</v>
      </c>
      <c r="D14" s="24">
        <v>1518.7</v>
      </c>
      <c r="E14" s="2">
        <v>254872.18</v>
      </c>
    </row>
    <row r="15" spans="1:8" ht="17.45" customHeight="1" x14ac:dyDescent="0.3">
      <c r="A15" s="48"/>
      <c r="B15" s="16" t="s">
        <v>16</v>
      </c>
      <c r="C15" s="23">
        <v>1873</v>
      </c>
      <c r="D15" s="24">
        <v>4780.3900000000003</v>
      </c>
      <c r="E15" s="2">
        <v>896236.69</v>
      </c>
    </row>
    <row r="16" spans="1:8" ht="17.45" customHeight="1" x14ac:dyDescent="0.3">
      <c r="A16" s="48"/>
      <c r="B16" s="16" t="s">
        <v>17</v>
      </c>
      <c r="C16" s="23">
        <v>197</v>
      </c>
      <c r="D16" s="24">
        <v>875.08</v>
      </c>
      <c r="E16" s="2">
        <v>133049.5</v>
      </c>
    </row>
    <row r="17" spans="1:5" ht="17.45" customHeight="1" x14ac:dyDescent="0.3">
      <c r="A17" s="48"/>
      <c r="B17" s="16" t="s">
        <v>18</v>
      </c>
      <c r="C17" s="23">
        <v>808</v>
      </c>
      <c r="D17" s="24">
        <v>2970.28</v>
      </c>
      <c r="E17" s="2">
        <v>505543.53</v>
      </c>
    </row>
    <row r="18" spans="1:5" ht="17.45" customHeight="1" x14ac:dyDescent="0.3">
      <c r="A18" s="49"/>
      <c r="B18" s="17" t="s">
        <v>19</v>
      </c>
      <c r="C18" s="25">
        <v>107</v>
      </c>
      <c r="D18" s="26">
        <v>652.29999999999995</v>
      </c>
      <c r="E18" s="3">
        <v>85224</v>
      </c>
    </row>
    <row r="19" spans="1:5" ht="17.45" customHeight="1" x14ac:dyDescent="0.3">
      <c r="A19" s="45" t="s">
        <v>20</v>
      </c>
      <c r="B19" s="46"/>
      <c r="C19" s="27">
        <f>SUM(C9:C18)</f>
        <v>7067</v>
      </c>
      <c r="D19" s="27">
        <f>SUM(D9:D18)</f>
        <v>29753.79998</v>
      </c>
      <c r="E19" s="27">
        <f>SUM(E9:E18)</f>
        <v>4571570.29</v>
      </c>
    </row>
    <row r="20" spans="1:5" ht="17.45" customHeight="1" x14ac:dyDescent="0.3">
      <c r="A20" s="47" t="s">
        <v>21</v>
      </c>
      <c r="B20" s="15" t="s">
        <v>22</v>
      </c>
      <c r="C20" s="21">
        <v>470</v>
      </c>
      <c r="D20" s="22">
        <v>1411.24</v>
      </c>
      <c r="E20" s="1">
        <v>249919.24</v>
      </c>
    </row>
    <row r="21" spans="1:5" ht="17.45" customHeight="1" x14ac:dyDescent="0.3">
      <c r="A21" s="48"/>
      <c r="B21" s="16" t="s">
        <v>23</v>
      </c>
      <c r="C21" s="23">
        <v>26</v>
      </c>
      <c r="D21" s="24">
        <v>122.17</v>
      </c>
      <c r="E21" s="2">
        <v>17489.919999999998</v>
      </c>
    </row>
    <row r="22" spans="1:5" ht="17.45" customHeight="1" x14ac:dyDescent="0.3">
      <c r="A22" s="48"/>
      <c r="B22" s="16" t="s">
        <v>24</v>
      </c>
      <c r="C22" s="23">
        <v>17</v>
      </c>
      <c r="D22" s="24">
        <v>39.76</v>
      </c>
      <c r="E22" s="2">
        <v>8250.7900000000009</v>
      </c>
    </row>
    <row r="23" spans="1:5" ht="17.45" customHeight="1" x14ac:dyDescent="0.3">
      <c r="A23" s="48"/>
      <c r="B23" s="16" t="s">
        <v>25</v>
      </c>
      <c r="C23" s="23">
        <v>2</v>
      </c>
      <c r="D23" s="24">
        <v>9.0399999999999991</v>
      </c>
      <c r="E23" s="2">
        <v>1730.54</v>
      </c>
    </row>
    <row r="24" spans="1:5" ht="17.45" customHeight="1" x14ac:dyDescent="0.3">
      <c r="A24" s="48"/>
      <c r="B24" s="16" t="s">
        <v>26</v>
      </c>
      <c r="C24" s="23">
        <v>529</v>
      </c>
      <c r="D24" s="24">
        <v>3045.41</v>
      </c>
      <c r="E24" s="2">
        <v>437593.28</v>
      </c>
    </row>
    <row r="25" spans="1:5" ht="17.45" customHeight="1" x14ac:dyDescent="0.3">
      <c r="A25" s="49"/>
      <c r="B25" s="17" t="s">
        <v>27</v>
      </c>
      <c r="C25" s="25">
        <v>1332</v>
      </c>
      <c r="D25" s="26">
        <v>3448.17</v>
      </c>
      <c r="E25" s="3">
        <v>651306.81000000006</v>
      </c>
    </row>
    <row r="26" spans="1:5" ht="17.45" customHeight="1" x14ac:dyDescent="0.3">
      <c r="A26" s="45" t="s">
        <v>20</v>
      </c>
      <c r="B26" s="46"/>
      <c r="C26" s="27">
        <f>SUM(C20:C25)</f>
        <v>2376</v>
      </c>
      <c r="D26" s="27">
        <f>SUM(D20:D25)</f>
        <v>8075.79</v>
      </c>
      <c r="E26" s="27">
        <f>SUM(E20:E25)</f>
        <v>1366290.58</v>
      </c>
    </row>
    <row r="27" spans="1:5" ht="17.45" customHeight="1" x14ac:dyDescent="0.3">
      <c r="A27" s="47" t="s">
        <v>28</v>
      </c>
      <c r="B27" s="15" t="s">
        <v>29</v>
      </c>
      <c r="C27" s="21">
        <v>810</v>
      </c>
      <c r="D27" s="22">
        <v>6200.08</v>
      </c>
      <c r="E27" s="1">
        <v>914231.99</v>
      </c>
    </row>
    <row r="28" spans="1:5" ht="17.45" customHeight="1" x14ac:dyDescent="0.3">
      <c r="A28" s="48"/>
      <c r="B28" s="16" t="s">
        <v>30</v>
      </c>
      <c r="C28" s="23">
        <v>575</v>
      </c>
      <c r="D28" s="24">
        <v>1585.33</v>
      </c>
      <c r="E28" s="2">
        <v>281582.32</v>
      </c>
    </row>
    <row r="29" spans="1:5" ht="17.45" customHeight="1" x14ac:dyDescent="0.3">
      <c r="A29" s="48"/>
      <c r="B29" s="16" t="s">
        <v>31</v>
      </c>
      <c r="C29" s="23">
        <v>7</v>
      </c>
      <c r="D29" s="24">
        <v>83.01</v>
      </c>
      <c r="E29" s="2">
        <v>8251.7000000000007</v>
      </c>
    </row>
    <row r="30" spans="1:5" ht="17.45" customHeight="1" x14ac:dyDescent="0.3">
      <c r="A30" s="48"/>
      <c r="B30" s="16" t="s">
        <v>32</v>
      </c>
      <c r="C30" s="23">
        <v>412</v>
      </c>
      <c r="D30" s="24">
        <v>3555.1</v>
      </c>
      <c r="E30" s="2">
        <v>446041.63</v>
      </c>
    </row>
    <row r="31" spans="1:5" ht="17.45" customHeight="1" x14ac:dyDescent="0.3">
      <c r="A31" s="48"/>
      <c r="B31" s="16" t="s">
        <v>33</v>
      </c>
      <c r="C31" s="23">
        <v>361</v>
      </c>
      <c r="D31" s="24">
        <v>1282.7</v>
      </c>
      <c r="E31" s="2">
        <v>226478.56</v>
      </c>
    </row>
    <row r="32" spans="1:5" ht="17.45" customHeight="1" x14ac:dyDescent="0.3">
      <c r="A32" s="49"/>
      <c r="B32" s="17" t="s">
        <v>34</v>
      </c>
      <c r="C32" s="25">
        <v>532</v>
      </c>
      <c r="D32" s="26">
        <v>3323.84</v>
      </c>
      <c r="E32" s="3">
        <v>472748.13</v>
      </c>
    </row>
    <row r="33" spans="1:5" ht="17.45" customHeight="1" x14ac:dyDescent="0.3">
      <c r="A33" s="45" t="s">
        <v>20</v>
      </c>
      <c r="B33" s="46"/>
      <c r="C33" s="27">
        <f>SUM(C27:C32)</f>
        <v>2697</v>
      </c>
      <c r="D33" s="27">
        <f>SUM(D27:D32)</f>
        <v>16030.060000000001</v>
      </c>
      <c r="E33" s="27">
        <f>SUM(E27:E32)</f>
        <v>2349334.33</v>
      </c>
    </row>
    <row r="34" spans="1:5" ht="17.45" customHeight="1" x14ac:dyDescent="0.3">
      <c r="A34" s="50" t="s">
        <v>35</v>
      </c>
      <c r="B34" s="15" t="s">
        <v>36</v>
      </c>
      <c r="C34" s="21">
        <v>483</v>
      </c>
      <c r="D34" s="22">
        <v>1631.73</v>
      </c>
      <c r="E34" s="1">
        <v>281403.24</v>
      </c>
    </row>
    <row r="35" spans="1:5" ht="17.45" customHeight="1" x14ac:dyDescent="0.3">
      <c r="A35" s="51"/>
      <c r="B35" s="16" t="s">
        <v>37</v>
      </c>
      <c r="C35" s="23">
        <v>72</v>
      </c>
      <c r="D35" s="24">
        <v>125.76</v>
      </c>
      <c r="E35" s="2">
        <v>24900.38</v>
      </c>
    </row>
    <row r="36" spans="1:5" ht="17.45" customHeight="1" x14ac:dyDescent="0.3">
      <c r="A36" s="51"/>
      <c r="B36" s="16" t="s">
        <v>38</v>
      </c>
      <c r="C36" s="23">
        <v>3</v>
      </c>
      <c r="D36" s="24">
        <v>8.7200000000000006</v>
      </c>
      <c r="E36" s="2">
        <v>1834.66</v>
      </c>
    </row>
    <row r="37" spans="1:5" ht="17.45" customHeight="1" x14ac:dyDescent="0.3">
      <c r="A37" s="51"/>
      <c r="B37" s="16" t="s">
        <v>39</v>
      </c>
      <c r="C37" s="23">
        <v>2</v>
      </c>
      <c r="D37" s="24">
        <v>10.029999999999999</v>
      </c>
      <c r="E37" s="2">
        <v>1941.96</v>
      </c>
    </row>
    <row r="38" spans="1:5" ht="17.45" customHeight="1" x14ac:dyDescent="0.3">
      <c r="A38" s="51"/>
      <c r="B38" s="16" t="s">
        <v>40</v>
      </c>
      <c r="C38" s="23">
        <v>111</v>
      </c>
      <c r="D38" s="24">
        <v>209.45</v>
      </c>
      <c r="E38" s="2">
        <v>42263.07</v>
      </c>
    </row>
    <row r="39" spans="1:5" ht="17.45" customHeight="1" x14ac:dyDescent="0.3">
      <c r="A39" s="51"/>
      <c r="B39" s="16" t="s">
        <v>41</v>
      </c>
      <c r="C39" s="23">
        <v>348</v>
      </c>
      <c r="D39" s="24">
        <v>939.97</v>
      </c>
      <c r="E39" s="2">
        <v>181427.9</v>
      </c>
    </row>
    <row r="40" spans="1:5" ht="17.45" customHeight="1" x14ac:dyDescent="0.3">
      <c r="A40" s="51"/>
      <c r="B40" s="16" t="s">
        <v>42</v>
      </c>
      <c r="C40" s="23">
        <v>109</v>
      </c>
      <c r="D40" s="24">
        <v>225.04</v>
      </c>
      <c r="E40" s="2">
        <v>44994.21</v>
      </c>
    </row>
    <row r="41" spans="1:5" ht="17.45" customHeight="1" x14ac:dyDescent="0.3">
      <c r="A41" s="51"/>
      <c r="B41" s="16" t="s">
        <v>43</v>
      </c>
      <c r="C41" s="23">
        <v>2</v>
      </c>
      <c r="D41" s="24">
        <v>6.89</v>
      </c>
      <c r="E41" s="2">
        <v>1398.21</v>
      </c>
    </row>
    <row r="42" spans="1:5" ht="17.45" customHeight="1" x14ac:dyDescent="0.3">
      <c r="A42" s="51"/>
      <c r="B42" s="16" t="s">
        <v>44</v>
      </c>
      <c r="C42" s="23">
        <v>1</v>
      </c>
      <c r="D42" s="24">
        <v>9.9600000000000009</v>
      </c>
      <c r="E42" s="2">
        <v>1524.25</v>
      </c>
    </row>
    <row r="43" spans="1:5" ht="17.45" customHeight="1" x14ac:dyDescent="0.3">
      <c r="A43" s="51"/>
      <c r="B43" s="16" t="s">
        <v>45</v>
      </c>
      <c r="C43" s="23">
        <v>235</v>
      </c>
      <c r="D43" s="24">
        <v>487.8</v>
      </c>
      <c r="E43" s="2">
        <v>88180.63</v>
      </c>
    </row>
    <row r="44" spans="1:5" ht="17.45" customHeight="1" x14ac:dyDescent="0.3">
      <c r="A44" s="51"/>
      <c r="B44" s="16" t="s">
        <v>46</v>
      </c>
      <c r="C44" s="23">
        <v>85</v>
      </c>
      <c r="D44" s="24">
        <v>352.41</v>
      </c>
      <c r="E44" s="2">
        <v>61666.09</v>
      </c>
    </row>
    <row r="45" spans="1:5" ht="17.45" customHeight="1" x14ac:dyDescent="0.3">
      <c r="A45" s="52"/>
      <c r="B45" s="16" t="s">
        <v>47</v>
      </c>
      <c r="C45" s="25">
        <v>1</v>
      </c>
      <c r="D45" s="26">
        <v>1.72</v>
      </c>
      <c r="E45" s="25">
        <v>373.41</v>
      </c>
    </row>
    <row r="46" spans="1:5" ht="17.45" customHeight="1" x14ac:dyDescent="0.3">
      <c r="A46" s="45" t="s">
        <v>20</v>
      </c>
      <c r="B46" s="46"/>
      <c r="C46" s="27">
        <f>SUM(C34:C45)</f>
        <v>1452</v>
      </c>
      <c r="D46" s="27">
        <f>SUM(D34:D45)</f>
        <v>4009.4799999999996</v>
      </c>
      <c r="E46" s="27">
        <f>SUM(E34:E45)</f>
        <v>731908.00999999989</v>
      </c>
    </row>
    <row r="47" spans="1:5" ht="17.45" customHeight="1" x14ac:dyDescent="0.3">
      <c r="A47" s="47" t="s">
        <v>48</v>
      </c>
      <c r="B47" s="15" t="s">
        <v>49</v>
      </c>
      <c r="C47" s="21">
        <v>1043</v>
      </c>
      <c r="D47" s="22">
        <v>10262.129999999999</v>
      </c>
      <c r="E47" s="1">
        <v>1312643.27</v>
      </c>
    </row>
    <row r="48" spans="1:5" ht="17.45" customHeight="1" x14ac:dyDescent="0.3">
      <c r="A48" s="48"/>
      <c r="B48" s="16" t="s">
        <v>50</v>
      </c>
      <c r="C48" s="23">
        <v>2920</v>
      </c>
      <c r="D48" s="24">
        <v>12693.3</v>
      </c>
      <c r="E48" s="2">
        <v>2165859.9900000002</v>
      </c>
    </row>
    <row r="49" spans="1:5" ht="17.45" customHeight="1" x14ac:dyDescent="0.3">
      <c r="A49" s="48"/>
      <c r="B49" s="16" t="s">
        <v>51</v>
      </c>
      <c r="C49" s="23">
        <v>2128</v>
      </c>
      <c r="D49" s="24">
        <v>20982.52</v>
      </c>
      <c r="E49" s="2">
        <v>2535868.25</v>
      </c>
    </row>
    <row r="50" spans="1:5" ht="17.45" customHeight="1" x14ac:dyDescent="0.3">
      <c r="A50" s="48"/>
      <c r="B50" s="16" t="s">
        <v>52</v>
      </c>
      <c r="C50" s="23">
        <v>471</v>
      </c>
      <c r="D50" s="24">
        <v>3831.72</v>
      </c>
      <c r="E50" s="2">
        <v>536000.97</v>
      </c>
    </row>
    <row r="51" spans="1:5" ht="17.45" customHeight="1" x14ac:dyDescent="0.3">
      <c r="A51" s="48"/>
      <c r="B51" s="16" t="s">
        <v>53</v>
      </c>
      <c r="C51" s="23">
        <v>3900</v>
      </c>
      <c r="D51" s="24">
        <v>18259.05</v>
      </c>
      <c r="E51" s="2">
        <v>3141027.86</v>
      </c>
    </row>
    <row r="52" spans="1:5" ht="17.45" customHeight="1" x14ac:dyDescent="0.3">
      <c r="A52" s="49"/>
      <c r="B52" s="17" t="s">
        <v>54</v>
      </c>
      <c r="C52" s="25">
        <v>1360</v>
      </c>
      <c r="D52" s="26">
        <v>9073.1200000000008</v>
      </c>
      <c r="E52" s="3">
        <v>1301620.26</v>
      </c>
    </row>
    <row r="53" spans="1:5" ht="17.45" customHeight="1" x14ac:dyDescent="0.3">
      <c r="A53" s="45" t="s">
        <v>20</v>
      </c>
      <c r="B53" s="46"/>
      <c r="C53" s="27">
        <f>SUM(C47:C52)</f>
        <v>11822</v>
      </c>
      <c r="D53" s="27">
        <f>SUM(D47:D52)</f>
        <v>75101.84</v>
      </c>
      <c r="E53" s="27">
        <f>SUM(E47:E52)</f>
        <v>10993020.6</v>
      </c>
    </row>
    <row r="54" spans="1:5" ht="17.45" customHeight="1" x14ac:dyDescent="0.3">
      <c r="A54" s="47" t="s">
        <v>55</v>
      </c>
      <c r="B54" s="15" t="s">
        <v>56</v>
      </c>
      <c r="C54" s="21">
        <v>832</v>
      </c>
      <c r="D54" s="22">
        <v>3630.27</v>
      </c>
      <c r="E54" s="1">
        <v>545773.03</v>
      </c>
    </row>
    <row r="55" spans="1:5" ht="17.45" customHeight="1" x14ac:dyDescent="0.3">
      <c r="A55" s="48"/>
      <c r="B55" s="16" t="s">
        <v>57</v>
      </c>
      <c r="C55" s="23">
        <v>545</v>
      </c>
      <c r="D55" s="24">
        <v>1889.66</v>
      </c>
      <c r="E55" s="2">
        <v>303137.46000000002</v>
      </c>
    </row>
    <row r="56" spans="1:5" ht="17.45" customHeight="1" x14ac:dyDescent="0.3">
      <c r="A56" s="48"/>
      <c r="B56" s="16" t="s">
        <v>58</v>
      </c>
      <c r="C56" s="23">
        <v>275</v>
      </c>
      <c r="D56" s="24">
        <v>696.84</v>
      </c>
      <c r="E56" s="2">
        <v>137011.01999999999</v>
      </c>
    </row>
    <row r="57" spans="1:5" ht="17.45" customHeight="1" x14ac:dyDescent="0.3">
      <c r="A57" s="48"/>
      <c r="B57" s="16" t="s">
        <v>59</v>
      </c>
      <c r="C57" s="23">
        <v>757</v>
      </c>
      <c r="D57" s="24">
        <v>2115.9899999999998</v>
      </c>
      <c r="E57" s="2">
        <v>367874.95</v>
      </c>
    </row>
    <row r="58" spans="1:5" ht="17.45" customHeight="1" x14ac:dyDescent="0.3">
      <c r="A58" s="48"/>
      <c r="B58" s="16" t="s">
        <v>60</v>
      </c>
      <c r="C58" s="23">
        <v>887</v>
      </c>
      <c r="D58" s="24">
        <v>2387.21</v>
      </c>
      <c r="E58" s="2">
        <v>455368.43</v>
      </c>
    </row>
    <row r="59" spans="1:5" ht="17.45" customHeight="1" x14ac:dyDescent="0.3">
      <c r="A59" s="48"/>
      <c r="B59" s="16" t="s">
        <v>61</v>
      </c>
      <c r="C59" s="23">
        <v>99</v>
      </c>
      <c r="D59" s="24">
        <v>268.48</v>
      </c>
      <c r="E59" s="2">
        <v>52162.01</v>
      </c>
    </row>
    <row r="60" spans="1:5" ht="17.45" customHeight="1" x14ac:dyDescent="0.3">
      <c r="A60" s="48"/>
      <c r="B60" s="16" t="s">
        <v>62</v>
      </c>
      <c r="C60" s="23">
        <v>3</v>
      </c>
      <c r="D60" s="24">
        <v>10.82</v>
      </c>
      <c r="E60" s="2">
        <v>2132.17</v>
      </c>
    </row>
    <row r="61" spans="1:5" ht="17.45" customHeight="1" x14ac:dyDescent="0.3">
      <c r="A61" s="48"/>
      <c r="B61" s="16" t="s">
        <v>63</v>
      </c>
      <c r="C61" s="23">
        <v>525</v>
      </c>
      <c r="D61" s="24">
        <v>1666.77</v>
      </c>
      <c r="E61" s="2">
        <v>299755.71999999997</v>
      </c>
    </row>
    <row r="62" spans="1:5" ht="17.45" customHeight="1" x14ac:dyDescent="0.3">
      <c r="A62" s="48"/>
      <c r="B62" s="16" t="s">
        <v>64</v>
      </c>
      <c r="C62" s="23">
        <v>1</v>
      </c>
      <c r="D62" s="24">
        <v>1.91</v>
      </c>
      <c r="E62" s="2">
        <v>414.66</v>
      </c>
    </row>
    <row r="63" spans="1:5" ht="17.45" customHeight="1" x14ac:dyDescent="0.3">
      <c r="A63" s="48"/>
      <c r="B63" s="16" t="s">
        <v>65</v>
      </c>
      <c r="C63" s="23">
        <v>105</v>
      </c>
      <c r="D63" s="24">
        <v>338.9</v>
      </c>
      <c r="E63" s="2">
        <v>57359.79</v>
      </c>
    </row>
    <row r="64" spans="1:5" ht="17.45" customHeight="1" x14ac:dyDescent="0.3">
      <c r="A64" s="49"/>
      <c r="B64" s="17" t="s">
        <v>66</v>
      </c>
      <c r="C64" s="25">
        <v>878</v>
      </c>
      <c r="D64" s="26">
        <v>2697.67</v>
      </c>
      <c r="E64" s="3">
        <v>501309.66</v>
      </c>
    </row>
    <row r="65" spans="1:5" ht="17.45" customHeight="1" x14ac:dyDescent="0.3">
      <c r="A65" s="45" t="s">
        <v>20</v>
      </c>
      <c r="B65" s="46"/>
      <c r="C65" s="27">
        <f>SUM(C54:C64)</f>
        <v>4907</v>
      </c>
      <c r="D65" s="4">
        <f>SUM(D54:D64)</f>
        <v>15704.52</v>
      </c>
      <c r="E65" s="4">
        <f>SUM(E54:E64)</f>
        <v>2722298.9000000004</v>
      </c>
    </row>
    <row r="66" spans="1:5" ht="17.45" customHeight="1" x14ac:dyDescent="0.3">
      <c r="A66" s="47" t="s">
        <v>67</v>
      </c>
      <c r="B66" s="15" t="s">
        <v>68</v>
      </c>
      <c r="C66" s="21">
        <v>1692</v>
      </c>
      <c r="D66" s="22">
        <v>8029.98</v>
      </c>
      <c r="E66" s="1">
        <v>1267296.67</v>
      </c>
    </row>
    <row r="67" spans="1:5" ht="17.45" customHeight="1" x14ac:dyDescent="0.3">
      <c r="A67" s="48"/>
      <c r="B67" s="16" t="s">
        <v>69</v>
      </c>
      <c r="C67" s="23">
        <v>762</v>
      </c>
      <c r="D67" s="24">
        <v>4390.1099999999997</v>
      </c>
      <c r="E67" s="2">
        <v>669745.73</v>
      </c>
    </row>
    <row r="68" spans="1:5" ht="17.45" customHeight="1" x14ac:dyDescent="0.3">
      <c r="A68" s="48"/>
      <c r="B68" s="16" t="s">
        <v>70</v>
      </c>
      <c r="C68" s="23">
        <v>1096</v>
      </c>
      <c r="D68" s="24">
        <v>5247.12</v>
      </c>
      <c r="E68" s="2">
        <v>861517.78</v>
      </c>
    </row>
    <row r="69" spans="1:5" ht="17.45" customHeight="1" x14ac:dyDescent="0.3">
      <c r="A69" s="48"/>
      <c r="B69" s="16" t="s">
        <v>71</v>
      </c>
      <c r="C69" s="23">
        <v>887</v>
      </c>
      <c r="D69" s="24">
        <v>6956.31</v>
      </c>
      <c r="E69" s="2">
        <v>923094.08</v>
      </c>
    </row>
    <row r="70" spans="1:5" ht="17.45" customHeight="1" x14ac:dyDescent="0.3">
      <c r="A70" s="48"/>
      <c r="B70" s="16" t="s">
        <v>72</v>
      </c>
      <c r="C70" s="23">
        <v>989</v>
      </c>
      <c r="D70" s="24">
        <v>4088.23</v>
      </c>
      <c r="E70" s="2">
        <v>681429.34</v>
      </c>
    </row>
    <row r="71" spans="1:5" ht="17.45" customHeight="1" x14ac:dyDescent="0.3">
      <c r="A71" s="48"/>
      <c r="B71" s="16" t="s">
        <v>73</v>
      </c>
      <c r="C71" s="23">
        <v>223</v>
      </c>
      <c r="D71" s="24">
        <v>1039.17</v>
      </c>
      <c r="E71" s="2">
        <v>165280.75</v>
      </c>
    </row>
    <row r="72" spans="1:5" ht="17.45" customHeight="1" x14ac:dyDescent="0.3">
      <c r="A72" s="48"/>
      <c r="B72" s="16" t="s">
        <v>74</v>
      </c>
      <c r="C72" s="23">
        <v>644</v>
      </c>
      <c r="D72" s="24">
        <v>3139.11</v>
      </c>
      <c r="E72" s="2">
        <v>522774.41</v>
      </c>
    </row>
    <row r="73" spans="1:5" ht="17.45" customHeight="1" x14ac:dyDescent="0.3">
      <c r="A73" s="48"/>
      <c r="B73" s="16" t="s">
        <v>75</v>
      </c>
      <c r="C73" s="23">
        <v>975</v>
      </c>
      <c r="D73" s="24">
        <v>4305.1000000000004</v>
      </c>
      <c r="E73" s="2">
        <v>739026.18</v>
      </c>
    </row>
    <row r="74" spans="1:5" ht="17.45" customHeight="1" x14ac:dyDescent="0.3">
      <c r="A74" s="48"/>
      <c r="B74" s="16" t="s">
        <v>76</v>
      </c>
      <c r="C74" s="23">
        <v>551</v>
      </c>
      <c r="D74" s="24">
        <v>2796.34</v>
      </c>
      <c r="E74" s="2">
        <v>467981.66</v>
      </c>
    </row>
    <row r="75" spans="1:5" ht="17.45" customHeight="1" x14ac:dyDescent="0.3">
      <c r="A75" s="48"/>
      <c r="B75" s="16" t="s">
        <v>77</v>
      </c>
      <c r="C75" s="23">
        <v>717</v>
      </c>
      <c r="D75" s="24">
        <v>4152.3599999999997</v>
      </c>
      <c r="E75" s="2">
        <v>604670.26</v>
      </c>
    </row>
    <row r="76" spans="1:5" ht="17.45" customHeight="1" x14ac:dyDescent="0.3">
      <c r="A76" s="48"/>
      <c r="B76" s="16" t="s">
        <v>78</v>
      </c>
      <c r="C76" s="23">
        <v>699</v>
      </c>
      <c r="D76" s="24">
        <v>4453.66</v>
      </c>
      <c r="E76" s="2">
        <v>595108.32999999996</v>
      </c>
    </row>
    <row r="77" spans="1:5" ht="17.45" customHeight="1" x14ac:dyDescent="0.3">
      <c r="A77" s="48"/>
      <c r="B77" s="16" t="s">
        <v>79</v>
      </c>
      <c r="C77" s="23">
        <v>649</v>
      </c>
      <c r="D77" s="24">
        <v>2733.93</v>
      </c>
      <c r="E77" s="2">
        <v>440535.63</v>
      </c>
    </row>
    <row r="78" spans="1:5" ht="17.45" customHeight="1" x14ac:dyDescent="0.3">
      <c r="A78" s="48"/>
      <c r="B78" s="16" t="s">
        <v>80</v>
      </c>
      <c r="C78" s="23">
        <v>1486</v>
      </c>
      <c r="D78" s="24">
        <v>11009.39</v>
      </c>
      <c r="E78" s="2">
        <v>1481370.35</v>
      </c>
    </row>
    <row r="79" spans="1:5" ht="17.45" customHeight="1" x14ac:dyDescent="0.3">
      <c r="A79" s="48"/>
      <c r="B79" s="16" t="s">
        <v>81</v>
      </c>
      <c r="C79" s="23">
        <v>673</v>
      </c>
      <c r="D79" s="24">
        <v>3051.8</v>
      </c>
      <c r="E79" s="2">
        <v>503636.51</v>
      </c>
    </row>
    <row r="80" spans="1:5" ht="17.45" customHeight="1" x14ac:dyDescent="0.3">
      <c r="A80" s="48"/>
      <c r="B80" s="16" t="s">
        <v>82</v>
      </c>
      <c r="C80" s="23">
        <v>789</v>
      </c>
      <c r="D80" s="24">
        <v>3231.58</v>
      </c>
      <c r="E80" s="2">
        <v>524544.4</v>
      </c>
    </row>
    <row r="81" spans="1:5" ht="17.45" customHeight="1" x14ac:dyDescent="0.3">
      <c r="A81" s="48"/>
      <c r="B81" s="16" t="s">
        <v>83</v>
      </c>
      <c r="C81" s="23">
        <v>454</v>
      </c>
      <c r="D81" s="24">
        <v>1497.66</v>
      </c>
      <c r="E81" s="2">
        <v>277591.23</v>
      </c>
    </row>
    <row r="82" spans="1:5" ht="17.45" customHeight="1" x14ac:dyDescent="0.3">
      <c r="A82" s="48"/>
      <c r="B82" s="16" t="s">
        <v>84</v>
      </c>
      <c r="C82" s="23">
        <v>1534</v>
      </c>
      <c r="D82" s="24">
        <v>11122.03</v>
      </c>
      <c r="E82" s="2">
        <v>1511446.18</v>
      </c>
    </row>
    <row r="83" spans="1:5" ht="17.45" customHeight="1" x14ac:dyDescent="0.3">
      <c r="A83" s="48"/>
      <c r="B83" s="16" t="s">
        <v>85</v>
      </c>
      <c r="C83" s="23">
        <v>1384</v>
      </c>
      <c r="D83" s="24">
        <v>11728.11</v>
      </c>
      <c r="E83" s="2">
        <v>1495803.39</v>
      </c>
    </row>
    <row r="84" spans="1:5" ht="17.45" customHeight="1" x14ac:dyDescent="0.3">
      <c r="A84" s="49"/>
      <c r="B84" s="17" t="s">
        <v>86</v>
      </c>
      <c r="C84" s="25">
        <v>1741</v>
      </c>
      <c r="D84" s="26">
        <v>7991.43</v>
      </c>
      <c r="E84" s="3">
        <v>1271189.93</v>
      </c>
    </row>
    <row r="85" spans="1:5" ht="17.45" customHeight="1" x14ac:dyDescent="0.3">
      <c r="A85" s="45" t="s">
        <v>20</v>
      </c>
      <c r="B85" s="46"/>
      <c r="C85" s="27">
        <f>SUM(C66:C84)</f>
        <v>17945</v>
      </c>
      <c r="D85" s="27">
        <f>SUM(D66:D84)</f>
        <v>100963.42000000001</v>
      </c>
      <c r="E85" s="27">
        <f>SUM(E66:E84)</f>
        <v>15004042.810000001</v>
      </c>
    </row>
    <row r="86" spans="1:5" ht="17.45" customHeight="1" x14ac:dyDescent="0.3">
      <c r="A86" s="47" t="s">
        <v>87</v>
      </c>
      <c r="B86" s="15" t="s">
        <v>88</v>
      </c>
      <c r="C86" s="21">
        <v>1485</v>
      </c>
      <c r="D86" s="22">
        <v>10052.16</v>
      </c>
      <c r="E86" s="1">
        <v>1438521.74</v>
      </c>
    </row>
    <row r="87" spans="1:5" ht="17.45" customHeight="1" x14ac:dyDescent="0.3">
      <c r="A87" s="48"/>
      <c r="B87" s="16" t="s">
        <v>89</v>
      </c>
      <c r="C87" s="23">
        <v>3615</v>
      </c>
      <c r="D87" s="24">
        <v>28984.89</v>
      </c>
      <c r="E87" s="2">
        <v>4003087.81</v>
      </c>
    </row>
    <row r="88" spans="1:5" ht="17.45" customHeight="1" x14ac:dyDescent="0.3">
      <c r="A88" s="48"/>
      <c r="B88" s="16" t="s">
        <v>90</v>
      </c>
      <c r="C88" s="23">
        <v>3162</v>
      </c>
      <c r="D88" s="24">
        <v>22898</v>
      </c>
      <c r="E88" s="2">
        <v>3167062.93</v>
      </c>
    </row>
    <row r="89" spans="1:5" ht="17.45" customHeight="1" x14ac:dyDescent="0.3">
      <c r="A89" s="48"/>
      <c r="B89" s="16" t="s">
        <v>91</v>
      </c>
      <c r="C89" s="23">
        <v>1780</v>
      </c>
      <c r="D89" s="24">
        <v>20729.753100000002</v>
      </c>
      <c r="E89" s="2">
        <v>2352965.39</v>
      </c>
    </row>
    <row r="90" spans="1:5" ht="17.45" customHeight="1" x14ac:dyDescent="0.3">
      <c r="A90" s="48"/>
      <c r="B90" s="16" t="s">
        <v>92</v>
      </c>
      <c r="C90" s="23">
        <v>3579</v>
      </c>
      <c r="D90" s="24">
        <v>24505.22</v>
      </c>
      <c r="E90" s="2">
        <v>3440337.68</v>
      </c>
    </row>
    <row r="91" spans="1:5" ht="17.45" customHeight="1" x14ac:dyDescent="0.3">
      <c r="A91" s="48"/>
      <c r="B91" s="16" t="s">
        <v>93</v>
      </c>
      <c r="C91" s="23">
        <v>3011</v>
      </c>
      <c r="D91" s="24">
        <v>29779.34</v>
      </c>
      <c r="E91" s="2">
        <v>3828770.32</v>
      </c>
    </row>
    <row r="92" spans="1:5" ht="17.45" customHeight="1" x14ac:dyDescent="0.3">
      <c r="A92" s="48"/>
      <c r="B92" s="16" t="s">
        <v>94</v>
      </c>
      <c r="C92" s="23">
        <v>1380</v>
      </c>
      <c r="D92" s="24">
        <v>8471.58</v>
      </c>
      <c r="E92" s="2">
        <v>1257363.3400000001</v>
      </c>
    </row>
    <row r="93" spans="1:5" ht="17.45" customHeight="1" x14ac:dyDescent="0.3">
      <c r="A93" s="48"/>
      <c r="B93" s="16" t="s">
        <v>95</v>
      </c>
      <c r="C93" s="23">
        <v>1569</v>
      </c>
      <c r="D93" s="24">
        <v>12968.45</v>
      </c>
      <c r="E93" s="2">
        <v>1706164.14</v>
      </c>
    </row>
    <row r="94" spans="1:5" ht="17.45" customHeight="1" x14ac:dyDescent="0.3">
      <c r="A94" s="49"/>
      <c r="B94" s="17" t="s">
        <v>96</v>
      </c>
      <c r="C94" s="25">
        <v>2116</v>
      </c>
      <c r="D94" s="26">
        <v>16235.05</v>
      </c>
      <c r="E94" s="3">
        <v>2317428.35</v>
      </c>
    </row>
    <row r="95" spans="1:5" ht="17.45" customHeight="1" x14ac:dyDescent="0.3">
      <c r="A95" s="45" t="s">
        <v>20</v>
      </c>
      <c r="B95" s="46"/>
      <c r="C95" s="27">
        <f>SUM(C86:C94)</f>
        <v>21697</v>
      </c>
      <c r="D95" s="27">
        <f>SUM(D86:D94)</f>
        <v>174624.4431</v>
      </c>
      <c r="E95" s="27">
        <f>SUM(E86:E94)</f>
        <v>23511701.700000003</v>
      </c>
    </row>
    <row r="96" spans="1:5" ht="17.45" customHeight="1" x14ac:dyDescent="0.3">
      <c r="A96" s="45" t="s">
        <v>97</v>
      </c>
      <c r="B96" s="46"/>
      <c r="C96" s="27">
        <f>C95+C85+C65+C53+C46+C33+C26+C19</f>
        <v>69963</v>
      </c>
      <c r="D96" s="27">
        <f t="shared" ref="D96" si="0">D95+D85+D65+D53+D46+D33+D26+D19</f>
        <v>424263.35308000003</v>
      </c>
      <c r="E96" s="27">
        <f>E95+E85+E65+E53+E46+E33+E26+E19</f>
        <v>61250167.219999999</v>
      </c>
    </row>
    <row r="97" spans="1:6" ht="17.45" customHeight="1" x14ac:dyDescent="0.3">
      <c r="C97" s="12"/>
      <c r="D97" s="19"/>
      <c r="E97" s="35"/>
    </row>
    <row r="98" spans="1:6" ht="9.6" customHeight="1" x14ac:dyDescent="0.3">
      <c r="A98" s="10" t="s">
        <v>276</v>
      </c>
      <c r="C98" s="12"/>
      <c r="D98" s="19"/>
      <c r="E98" s="19"/>
    </row>
    <row r="99" spans="1:6" ht="9.6" customHeight="1" x14ac:dyDescent="0.3">
      <c r="C99" s="12"/>
      <c r="D99" s="19"/>
      <c r="E99" s="19"/>
    </row>
    <row r="100" spans="1:6" ht="9.6" customHeight="1" x14ac:dyDescent="0.3">
      <c r="A100" s="11"/>
      <c r="C100" s="12"/>
      <c r="D100" s="19"/>
      <c r="E100" s="19"/>
    </row>
    <row r="101" spans="1:6" ht="17.45" customHeight="1" x14ac:dyDescent="0.3">
      <c r="A101" s="19"/>
    </row>
    <row r="102" spans="1:6" ht="17.45" customHeight="1" x14ac:dyDescent="0.3">
      <c r="C102" s="36"/>
      <c r="D102" s="36"/>
      <c r="E102" s="37"/>
      <c r="F102" s="12"/>
    </row>
    <row r="103" spans="1:6" ht="17.45" customHeight="1" x14ac:dyDescent="0.3">
      <c r="A103" s="11"/>
    </row>
  </sheetData>
  <mergeCells count="23">
    <mergeCell ref="E7:E8"/>
    <mergeCell ref="A26:B26"/>
    <mergeCell ref="A27:A32"/>
    <mergeCell ref="D7:D8"/>
    <mergeCell ref="A7:A8"/>
    <mergeCell ref="B7:B8"/>
    <mergeCell ref="C7:C8"/>
    <mergeCell ref="H8:H10"/>
    <mergeCell ref="A95:B95"/>
    <mergeCell ref="A96:B96"/>
    <mergeCell ref="A54:A64"/>
    <mergeCell ref="A65:B65"/>
    <mergeCell ref="A66:A84"/>
    <mergeCell ref="A85:B85"/>
    <mergeCell ref="A86:A94"/>
    <mergeCell ref="A33:B33"/>
    <mergeCell ref="A34:A45"/>
    <mergeCell ref="A46:B46"/>
    <mergeCell ref="A47:A52"/>
    <mergeCell ref="A53:B53"/>
    <mergeCell ref="A9:A18"/>
    <mergeCell ref="A19:B19"/>
    <mergeCell ref="A20:A25"/>
  </mergeCells>
  <pageMargins left="0.70866141732283472" right="0.70866141732283472" top="0.94488188976377963" bottom="0.74803149606299213" header="0.31496062992125984" footer="0.31496062992125984"/>
  <pageSetup paperSize="9" scale="96" fitToHeight="0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0"/>
  <sheetViews>
    <sheetView showGridLines="0" zoomScaleNormal="100" workbookViewId="0">
      <selection activeCell="E7" sqref="E7:E8"/>
    </sheetView>
  </sheetViews>
  <sheetFormatPr defaultColWidth="8.85546875" defaultRowHeight="17.45" customHeight="1" x14ac:dyDescent="0.3"/>
  <cols>
    <col min="1" max="1" width="27.42578125" style="5" customWidth="1"/>
    <col min="2" max="2" width="29.5703125" style="5" bestFit="1" customWidth="1"/>
    <col min="3" max="3" width="16.7109375" style="5" customWidth="1"/>
    <col min="4" max="4" width="11.5703125" style="5" customWidth="1"/>
    <col min="5" max="5" width="13.5703125" style="5" customWidth="1"/>
    <col min="6" max="6" width="14" style="5" customWidth="1"/>
    <col min="7" max="16384" width="8.85546875" style="5"/>
  </cols>
  <sheetData>
    <row r="1" spans="1:6" ht="17.45" customHeight="1" x14ac:dyDescent="0.3">
      <c r="A1" s="7" t="s">
        <v>281</v>
      </c>
      <c r="B1" s="8"/>
      <c r="C1" s="8"/>
      <c r="D1" s="6"/>
      <c r="E1" s="6"/>
    </row>
    <row r="2" spans="1:6" ht="17.45" customHeight="1" x14ac:dyDescent="0.3">
      <c r="A2" s="7" t="s">
        <v>280</v>
      </c>
      <c r="B2" s="9"/>
      <c r="C2" s="9"/>
      <c r="D2" s="9"/>
      <c r="E2" s="9"/>
      <c r="F2" s="9"/>
    </row>
    <row r="3" spans="1:6" ht="17.45" customHeight="1" x14ac:dyDescent="0.3">
      <c r="A3" s="7" t="s">
        <v>274</v>
      </c>
      <c r="B3" s="9"/>
      <c r="C3" s="9"/>
      <c r="D3" s="9"/>
      <c r="E3" s="9"/>
      <c r="F3" s="9"/>
    </row>
    <row r="4" spans="1:6" ht="17.45" customHeight="1" thickBot="1" x14ac:dyDescent="0.35"/>
    <row r="5" spans="1:6" ht="17.45" customHeight="1" thickTop="1" thickBot="1" x14ac:dyDescent="0.35">
      <c r="A5" s="34" t="s">
        <v>4</v>
      </c>
      <c r="C5" s="29"/>
      <c r="D5" s="29"/>
      <c r="E5" s="30"/>
    </row>
    <row r="6" spans="1:6" ht="17.45" customHeight="1" thickTop="1" thickBot="1" x14ac:dyDescent="0.35">
      <c r="A6" s="31"/>
      <c r="B6" s="32"/>
      <c r="C6" s="32"/>
      <c r="D6" s="32"/>
      <c r="E6" s="33"/>
    </row>
    <row r="7" spans="1:6" ht="17.45" customHeight="1" thickTop="1" x14ac:dyDescent="0.3">
      <c r="A7" s="55" t="s">
        <v>6</v>
      </c>
      <c r="B7" s="57" t="s">
        <v>7</v>
      </c>
      <c r="C7" s="53" t="s">
        <v>288</v>
      </c>
      <c r="D7" s="53" t="s">
        <v>289</v>
      </c>
      <c r="E7" s="59" t="s">
        <v>290</v>
      </c>
    </row>
    <row r="8" spans="1:6" ht="17.45" customHeight="1" x14ac:dyDescent="0.3">
      <c r="A8" s="56"/>
      <c r="B8" s="58"/>
      <c r="C8" s="54"/>
      <c r="D8" s="54"/>
      <c r="E8" s="60"/>
    </row>
    <row r="9" spans="1:6" ht="17.45" customHeight="1" x14ac:dyDescent="0.3">
      <c r="A9" s="65" t="s">
        <v>99</v>
      </c>
      <c r="B9" s="15" t="s">
        <v>100</v>
      </c>
      <c r="C9" s="21">
        <v>16</v>
      </c>
      <c r="D9" s="22">
        <v>41.65</v>
      </c>
      <c r="E9" s="1">
        <v>3603.31</v>
      </c>
    </row>
    <row r="10" spans="1:6" ht="17.45" customHeight="1" x14ac:dyDescent="0.3">
      <c r="A10" s="66"/>
      <c r="B10" s="16" t="s">
        <v>101</v>
      </c>
      <c r="C10" s="23">
        <v>2</v>
      </c>
      <c r="D10" s="24">
        <v>71.209999999999994</v>
      </c>
      <c r="E10" s="2">
        <v>2539.0500000000002</v>
      </c>
    </row>
    <row r="11" spans="1:6" ht="17.45" customHeight="1" x14ac:dyDescent="0.3">
      <c r="A11" s="66"/>
      <c r="B11" s="16" t="s">
        <v>102</v>
      </c>
      <c r="C11" s="23">
        <v>1</v>
      </c>
      <c r="D11" s="24">
        <v>10.45</v>
      </c>
      <c r="E11" s="2">
        <v>805.7</v>
      </c>
    </row>
    <row r="12" spans="1:6" ht="17.45" customHeight="1" x14ac:dyDescent="0.3">
      <c r="A12" s="66"/>
      <c r="B12" s="16" t="s">
        <v>103</v>
      </c>
      <c r="C12" s="23">
        <v>1</v>
      </c>
      <c r="D12" s="24">
        <v>39.229999999999997</v>
      </c>
      <c r="E12" s="2">
        <v>1329.66</v>
      </c>
    </row>
    <row r="13" spans="1:6" ht="17.45" customHeight="1" x14ac:dyDescent="0.3">
      <c r="A13" s="66"/>
      <c r="B13" s="16" t="s">
        <v>104</v>
      </c>
      <c r="C13" s="23">
        <v>1</v>
      </c>
      <c r="D13" s="24">
        <v>31.29</v>
      </c>
      <c r="E13" s="2">
        <v>1221.76</v>
      </c>
    </row>
    <row r="14" spans="1:6" ht="17.45" customHeight="1" x14ac:dyDescent="0.3">
      <c r="A14" s="66"/>
      <c r="B14" s="16" t="s">
        <v>105</v>
      </c>
      <c r="C14" s="23">
        <v>2</v>
      </c>
      <c r="D14" s="24">
        <v>13.25</v>
      </c>
      <c r="E14" s="2">
        <v>1718.71</v>
      </c>
    </row>
    <row r="15" spans="1:6" ht="17.45" customHeight="1" x14ac:dyDescent="0.3">
      <c r="A15" s="66"/>
      <c r="B15" s="16" t="s">
        <v>282</v>
      </c>
      <c r="C15" s="38">
        <v>1</v>
      </c>
      <c r="D15" s="39">
        <v>11.49</v>
      </c>
      <c r="E15" s="2">
        <v>826.9</v>
      </c>
    </row>
    <row r="16" spans="1:6" ht="17.45" customHeight="1" x14ac:dyDescent="0.3">
      <c r="A16" s="67"/>
      <c r="B16" s="16" t="s">
        <v>106</v>
      </c>
      <c r="C16" s="25">
        <v>1</v>
      </c>
      <c r="D16" s="26">
        <v>0.5</v>
      </c>
      <c r="E16" s="2">
        <v>49.07</v>
      </c>
    </row>
    <row r="17" spans="1:5" ht="17.45" customHeight="1" x14ac:dyDescent="0.3">
      <c r="A17" s="45" t="s">
        <v>20</v>
      </c>
      <c r="B17" s="61"/>
      <c r="C17" s="27">
        <f>SUM(C9:C16)</f>
        <v>25</v>
      </c>
      <c r="D17" s="27">
        <f t="shared" ref="D17:E17" si="0">SUM(D9:D16)</f>
        <v>219.07</v>
      </c>
      <c r="E17" s="27">
        <f t="shared" si="0"/>
        <v>12094.160000000002</v>
      </c>
    </row>
    <row r="18" spans="1:5" ht="17.45" customHeight="1" x14ac:dyDescent="0.3">
      <c r="A18" s="70" t="s">
        <v>107</v>
      </c>
      <c r="B18" s="16" t="s">
        <v>283</v>
      </c>
      <c r="C18" s="21">
        <v>81</v>
      </c>
      <c r="D18" s="21">
        <v>145.1</v>
      </c>
      <c r="E18" s="40">
        <v>29353.21</v>
      </c>
    </row>
    <row r="19" spans="1:5" ht="17.45" customHeight="1" x14ac:dyDescent="0.3">
      <c r="A19" s="71"/>
      <c r="B19" s="16" t="s">
        <v>284</v>
      </c>
      <c r="C19" s="23">
        <v>1</v>
      </c>
      <c r="D19" s="24">
        <v>1</v>
      </c>
      <c r="E19" s="2">
        <v>217.1</v>
      </c>
    </row>
    <row r="20" spans="1:5" ht="17.45" customHeight="1" x14ac:dyDescent="0.3">
      <c r="A20" s="71"/>
      <c r="B20" s="16" t="s">
        <v>108</v>
      </c>
      <c r="C20" s="23">
        <v>2</v>
      </c>
      <c r="D20" s="24">
        <v>3.67</v>
      </c>
      <c r="E20" s="2">
        <v>796.76</v>
      </c>
    </row>
    <row r="21" spans="1:5" ht="17.45" customHeight="1" x14ac:dyDescent="0.3">
      <c r="A21" s="71"/>
      <c r="B21" s="16" t="s">
        <v>277</v>
      </c>
      <c r="C21" s="23">
        <v>1</v>
      </c>
      <c r="D21" s="24">
        <v>4.38</v>
      </c>
      <c r="E21" s="2">
        <v>870.24</v>
      </c>
    </row>
    <row r="22" spans="1:5" ht="17.45" customHeight="1" x14ac:dyDescent="0.3">
      <c r="A22" s="72"/>
      <c r="B22" s="16" t="s">
        <v>109</v>
      </c>
      <c r="C22" s="38">
        <v>153</v>
      </c>
      <c r="D22" s="39">
        <v>232.35</v>
      </c>
      <c r="E22" s="42">
        <v>48373.67</v>
      </c>
    </row>
    <row r="23" spans="1:5" ht="17.45" customHeight="1" x14ac:dyDescent="0.3">
      <c r="A23" s="45" t="s">
        <v>20</v>
      </c>
      <c r="B23" s="61"/>
      <c r="C23" s="43">
        <f>SUM(C18:C22)</f>
        <v>238</v>
      </c>
      <c r="D23" s="43">
        <f t="shared" ref="D23:E23" si="1">SUM(D18:D22)</f>
        <v>386.5</v>
      </c>
      <c r="E23" s="43">
        <f t="shared" si="1"/>
        <v>79610.98</v>
      </c>
    </row>
    <row r="24" spans="1:5" ht="17.45" customHeight="1" x14ac:dyDescent="0.3">
      <c r="A24" s="50" t="s">
        <v>110</v>
      </c>
      <c r="B24" s="15" t="s">
        <v>111</v>
      </c>
      <c r="C24" s="21">
        <v>81</v>
      </c>
      <c r="D24" s="22">
        <v>318.42</v>
      </c>
      <c r="E24" s="1">
        <v>51847.12</v>
      </c>
    </row>
    <row r="25" spans="1:5" ht="17.45" customHeight="1" x14ac:dyDescent="0.3">
      <c r="A25" s="68"/>
      <c r="B25" s="16" t="s">
        <v>112</v>
      </c>
      <c r="C25" s="23">
        <v>5</v>
      </c>
      <c r="D25" s="24">
        <v>14.38</v>
      </c>
      <c r="E25" s="2">
        <v>1986.67</v>
      </c>
    </row>
    <row r="26" spans="1:5" ht="17.45" customHeight="1" x14ac:dyDescent="0.3">
      <c r="A26" s="68"/>
      <c r="B26" s="16" t="s">
        <v>113</v>
      </c>
      <c r="C26" s="23">
        <v>80</v>
      </c>
      <c r="D26" s="24">
        <v>235.25</v>
      </c>
      <c r="E26" s="2">
        <v>19980.63</v>
      </c>
    </row>
    <row r="27" spans="1:5" ht="17.45" customHeight="1" x14ac:dyDescent="0.3">
      <c r="A27" s="68"/>
      <c r="B27" s="16" t="s">
        <v>278</v>
      </c>
      <c r="C27" s="23">
        <v>3</v>
      </c>
      <c r="D27" s="24">
        <v>33.18</v>
      </c>
      <c r="E27" s="2">
        <v>2007.92</v>
      </c>
    </row>
    <row r="28" spans="1:5" ht="17.45" customHeight="1" x14ac:dyDescent="0.3">
      <c r="A28" s="68"/>
      <c r="B28" s="16" t="s">
        <v>114</v>
      </c>
      <c r="C28" s="23">
        <v>35</v>
      </c>
      <c r="D28" s="24">
        <v>87.46</v>
      </c>
      <c r="E28" s="2">
        <v>17952.439999999999</v>
      </c>
    </row>
    <row r="29" spans="1:5" ht="17.45" customHeight="1" x14ac:dyDescent="0.3">
      <c r="A29" s="68"/>
      <c r="B29" s="16" t="s">
        <v>115</v>
      </c>
      <c r="C29" s="23">
        <v>79</v>
      </c>
      <c r="D29" s="24">
        <v>191.16</v>
      </c>
      <c r="E29" s="2">
        <v>37786.03</v>
      </c>
    </row>
    <row r="30" spans="1:5" ht="17.45" customHeight="1" x14ac:dyDescent="0.3">
      <c r="A30" s="68"/>
      <c r="B30" s="16" t="s">
        <v>285</v>
      </c>
      <c r="C30" s="23">
        <v>1</v>
      </c>
      <c r="D30" s="24">
        <v>1.52</v>
      </c>
      <c r="E30" s="2">
        <v>329.99</v>
      </c>
    </row>
    <row r="31" spans="1:5" ht="17.45" customHeight="1" x14ac:dyDescent="0.3">
      <c r="A31" s="68"/>
      <c r="B31" s="16" t="s">
        <v>116</v>
      </c>
      <c r="C31" s="23">
        <v>115</v>
      </c>
      <c r="D31" s="24">
        <v>223.95</v>
      </c>
      <c r="E31" s="2">
        <v>46059.91</v>
      </c>
    </row>
    <row r="32" spans="1:5" ht="17.45" customHeight="1" x14ac:dyDescent="0.3">
      <c r="A32" s="68"/>
      <c r="B32" s="16" t="s">
        <v>286</v>
      </c>
      <c r="C32" s="23">
        <v>3</v>
      </c>
      <c r="D32" s="24">
        <v>12.1</v>
      </c>
      <c r="E32" s="2">
        <v>303.64</v>
      </c>
    </row>
    <row r="33" spans="1:5" ht="17.45" customHeight="1" x14ac:dyDescent="0.3">
      <c r="A33" s="68"/>
      <c r="B33" s="16" t="s">
        <v>117</v>
      </c>
      <c r="C33" s="23">
        <v>59</v>
      </c>
      <c r="D33" s="24">
        <v>136.36000000000001</v>
      </c>
      <c r="E33" s="2">
        <v>27192.28</v>
      </c>
    </row>
    <row r="34" spans="1:5" ht="17.45" customHeight="1" x14ac:dyDescent="0.3">
      <c r="A34" s="68"/>
      <c r="B34" s="16" t="s">
        <v>118</v>
      </c>
      <c r="C34" s="23">
        <v>242</v>
      </c>
      <c r="D34" s="24">
        <v>1182.94</v>
      </c>
      <c r="E34" s="2">
        <v>83759.11</v>
      </c>
    </row>
    <row r="35" spans="1:5" ht="17.45" customHeight="1" x14ac:dyDescent="0.3">
      <c r="A35" s="68"/>
      <c r="B35" s="16" t="s">
        <v>119</v>
      </c>
      <c r="C35" s="23">
        <v>80</v>
      </c>
      <c r="D35" s="24">
        <v>254.85</v>
      </c>
      <c r="E35" s="2">
        <v>42201.83</v>
      </c>
    </row>
    <row r="36" spans="1:5" ht="17.45" customHeight="1" x14ac:dyDescent="0.3">
      <c r="A36" s="68"/>
      <c r="B36" s="16" t="s">
        <v>120</v>
      </c>
      <c r="C36" s="23">
        <v>124</v>
      </c>
      <c r="D36" s="24">
        <v>223.23</v>
      </c>
      <c r="E36" s="2">
        <v>46130.2</v>
      </c>
    </row>
    <row r="37" spans="1:5" ht="17.45" customHeight="1" x14ac:dyDescent="0.3">
      <c r="A37" s="68"/>
      <c r="B37" s="16" t="s">
        <v>121</v>
      </c>
      <c r="C37" s="23">
        <v>212</v>
      </c>
      <c r="D37" s="24">
        <v>602.36</v>
      </c>
      <c r="E37" s="2">
        <v>59225.99</v>
      </c>
    </row>
    <row r="38" spans="1:5" ht="17.45" customHeight="1" x14ac:dyDescent="0.3">
      <c r="A38" s="68"/>
      <c r="B38" s="41" t="s">
        <v>122</v>
      </c>
      <c r="C38" s="38">
        <v>87</v>
      </c>
      <c r="D38" s="39">
        <v>481.85</v>
      </c>
      <c r="E38" s="42">
        <v>33732.89</v>
      </c>
    </row>
    <row r="39" spans="1:5" ht="17.45" customHeight="1" x14ac:dyDescent="0.3">
      <c r="A39" s="68"/>
      <c r="B39" s="41" t="s">
        <v>123</v>
      </c>
      <c r="C39" s="38">
        <v>249</v>
      </c>
      <c r="D39" s="39">
        <v>867.61</v>
      </c>
      <c r="E39" s="42">
        <v>65073.98</v>
      </c>
    </row>
    <row r="40" spans="1:5" ht="17.45" customHeight="1" x14ac:dyDescent="0.3">
      <c r="A40" s="69"/>
      <c r="B40" s="17" t="s">
        <v>124</v>
      </c>
      <c r="C40" s="25">
        <v>51</v>
      </c>
      <c r="D40" s="26">
        <v>99.93</v>
      </c>
      <c r="E40" s="3">
        <v>21377.96</v>
      </c>
    </row>
    <row r="41" spans="1:5" ht="17.45" customHeight="1" x14ac:dyDescent="0.3">
      <c r="A41" s="45" t="s">
        <v>20</v>
      </c>
      <c r="B41" s="61"/>
      <c r="C41" s="27">
        <f>SUM(C24:C40)</f>
        <v>1506</v>
      </c>
      <c r="D41" s="27">
        <f t="shared" ref="D41:E41" si="2">SUM(D24:D40)</f>
        <v>4966.55</v>
      </c>
      <c r="E41" s="27">
        <f t="shared" si="2"/>
        <v>556948.59</v>
      </c>
    </row>
    <row r="42" spans="1:5" ht="17.45" customHeight="1" x14ac:dyDescent="0.3">
      <c r="A42" s="47" t="s">
        <v>125</v>
      </c>
      <c r="B42" s="15" t="s">
        <v>126</v>
      </c>
      <c r="C42" s="21">
        <v>236</v>
      </c>
      <c r="D42" s="22">
        <v>619.79999999999995</v>
      </c>
      <c r="E42" s="1">
        <v>91516.84</v>
      </c>
    </row>
    <row r="43" spans="1:5" ht="17.45" customHeight="1" x14ac:dyDescent="0.3">
      <c r="A43" s="62"/>
      <c r="B43" s="16" t="s">
        <v>127</v>
      </c>
      <c r="C43" s="23">
        <v>341</v>
      </c>
      <c r="D43" s="24">
        <v>882.72</v>
      </c>
      <c r="E43" s="2">
        <v>77051.990000000005</v>
      </c>
    </row>
    <row r="44" spans="1:5" ht="17.45" customHeight="1" x14ac:dyDescent="0.3">
      <c r="A44" s="62"/>
      <c r="B44" s="16" t="s">
        <v>128</v>
      </c>
      <c r="C44" s="23">
        <v>29</v>
      </c>
      <c r="D44" s="24">
        <v>89.46</v>
      </c>
      <c r="E44" s="2">
        <v>7102.22</v>
      </c>
    </row>
    <row r="45" spans="1:5" ht="17.45" customHeight="1" x14ac:dyDescent="0.3">
      <c r="A45" s="62"/>
      <c r="B45" s="16" t="s">
        <v>129</v>
      </c>
      <c r="C45" s="23">
        <v>15</v>
      </c>
      <c r="D45" s="24">
        <v>212.26</v>
      </c>
      <c r="E45" s="2">
        <v>18460.669999999998</v>
      </c>
    </row>
    <row r="46" spans="1:5" ht="17.45" customHeight="1" x14ac:dyDescent="0.3">
      <c r="A46" s="62"/>
      <c r="B46" s="16" t="s">
        <v>130</v>
      </c>
      <c r="C46" s="23">
        <v>83</v>
      </c>
      <c r="D46" s="24">
        <v>189.24</v>
      </c>
      <c r="E46" s="2">
        <v>37995.46</v>
      </c>
    </row>
    <row r="47" spans="1:5" ht="17.45" customHeight="1" x14ac:dyDescent="0.3">
      <c r="A47" s="62"/>
      <c r="B47" s="16" t="s">
        <v>131</v>
      </c>
      <c r="C47" s="23">
        <v>64</v>
      </c>
      <c r="D47" s="24">
        <v>141.07</v>
      </c>
      <c r="E47" s="2">
        <v>12740.82</v>
      </c>
    </row>
    <row r="48" spans="1:5" ht="17.45" customHeight="1" x14ac:dyDescent="0.3">
      <c r="A48" s="62"/>
      <c r="B48" s="16" t="s">
        <v>132</v>
      </c>
      <c r="C48" s="23">
        <v>108</v>
      </c>
      <c r="D48" s="24">
        <v>174.95</v>
      </c>
      <c r="E48" s="2">
        <v>36851.78</v>
      </c>
    </row>
    <row r="49" spans="1:5" ht="17.45" customHeight="1" x14ac:dyDescent="0.3">
      <c r="A49" s="62"/>
      <c r="B49" s="16" t="s">
        <v>133</v>
      </c>
      <c r="C49" s="23">
        <v>206</v>
      </c>
      <c r="D49" s="24">
        <v>603.16999999999996</v>
      </c>
      <c r="E49" s="2">
        <v>50072.14</v>
      </c>
    </row>
    <row r="50" spans="1:5" ht="17.45" customHeight="1" x14ac:dyDescent="0.3">
      <c r="A50" s="63"/>
      <c r="B50" s="17" t="s">
        <v>134</v>
      </c>
      <c r="C50" s="25">
        <v>223</v>
      </c>
      <c r="D50" s="26">
        <v>1966.22</v>
      </c>
      <c r="E50" s="3">
        <v>113477.49</v>
      </c>
    </row>
    <row r="51" spans="1:5" ht="17.45" customHeight="1" x14ac:dyDescent="0.3">
      <c r="A51" s="64" t="s">
        <v>20</v>
      </c>
      <c r="B51" s="61"/>
      <c r="C51" s="27">
        <f>SUM(C42:C50)</f>
        <v>1305</v>
      </c>
      <c r="D51" s="27">
        <f t="shared" ref="D51:E51" si="3">SUM(D42:D50)</f>
        <v>4878.8900000000003</v>
      </c>
      <c r="E51" s="27">
        <f t="shared" si="3"/>
        <v>445269.41000000003</v>
      </c>
    </row>
    <row r="52" spans="1:5" ht="17.45" customHeight="1" x14ac:dyDescent="0.3">
      <c r="A52" s="47" t="s">
        <v>135</v>
      </c>
      <c r="B52" s="15" t="s">
        <v>136</v>
      </c>
      <c r="C52" s="21">
        <v>572</v>
      </c>
      <c r="D52" s="22">
        <v>2041.12</v>
      </c>
      <c r="E52" s="1">
        <v>354755.16</v>
      </c>
    </row>
    <row r="53" spans="1:5" ht="17.45" customHeight="1" x14ac:dyDescent="0.3">
      <c r="A53" s="62"/>
      <c r="B53" s="16" t="s">
        <v>137</v>
      </c>
      <c r="C53" s="23">
        <v>90</v>
      </c>
      <c r="D53" s="24">
        <v>413.15</v>
      </c>
      <c r="E53" s="2">
        <v>32913.17</v>
      </c>
    </row>
    <row r="54" spans="1:5" ht="17.45" customHeight="1" x14ac:dyDescent="0.3">
      <c r="A54" s="62"/>
      <c r="B54" s="16" t="s">
        <v>138</v>
      </c>
      <c r="C54" s="23">
        <v>467</v>
      </c>
      <c r="D54" s="24">
        <v>1595.85</v>
      </c>
      <c r="E54" s="2">
        <v>290111.81</v>
      </c>
    </row>
    <row r="55" spans="1:5" ht="17.45" customHeight="1" x14ac:dyDescent="0.3">
      <c r="A55" s="62"/>
      <c r="B55" s="16" t="s">
        <v>139</v>
      </c>
      <c r="C55" s="23">
        <v>728</v>
      </c>
      <c r="D55" s="24">
        <v>2201.52</v>
      </c>
      <c r="E55" s="2">
        <v>410830.21</v>
      </c>
    </row>
    <row r="56" spans="1:5" ht="17.45" customHeight="1" x14ac:dyDescent="0.3">
      <c r="A56" s="62"/>
      <c r="B56" s="16" t="s">
        <v>140</v>
      </c>
      <c r="C56" s="23">
        <v>272</v>
      </c>
      <c r="D56" s="24">
        <v>1223.82</v>
      </c>
      <c r="E56" s="2">
        <v>86916.01</v>
      </c>
    </row>
    <row r="57" spans="1:5" ht="17.45" customHeight="1" x14ac:dyDescent="0.3">
      <c r="A57" s="62"/>
      <c r="B57" s="16" t="s">
        <v>141</v>
      </c>
      <c r="C57" s="23">
        <v>399</v>
      </c>
      <c r="D57" s="24">
        <v>711</v>
      </c>
      <c r="E57" s="2">
        <v>149400.29999999999</v>
      </c>
    </row>
    <row r="58" spans="1:5" ht="17.45" customHeight="1" x14ac:dyDescent="0.3">
      <c r="A58" s="62"/>
      <c r="B58" s="16" t="s">
        <v>142</v>
      </c>
      <c r="C58" s="23">
        <v>448</v>
      </c>
      <c r="D58" s="24">
        <v>1580.78</v>
      </c>
      <c r="E58" s="2">
        <v>270294.38</v>
      </c>
    </row>
    <row r="59" spans="1:5" ht="17.45" customHeight="1" x14ac:dyDescent="0.3">
      <c r="A59" s="62"/>
      <c r="B59" s="16" t="s">
        <v>143</v>
      </c>
      <c r="C59" s="23">
        <v>85</v>
      </c>
      <c r="D59" s="24">
        <v>407.02</v>
      </c>
      <c r="E59" s="2">
        <v>25684.77</v>
      </c>
    </row>
    <row r="60" spans="1:5" ht="17.45" customHeight="1" x14ac:dyDescent="0.3">
      <c r="A60" s="62"/>
      <c r="B60" s="16" t="s">
        <v>144</v>
      </c>
      <c r="C60" s="23">
        <v>859</v>
      </c>
      <c r="D60" s="24">
        <v>2915.03</v>
      </c>
      <c r="E60" s="2">
        <v>484479.82</v>
      </c>
    </row>
    <row r="61" spans="1:5" ht="17.45" customHeight="1" x14ac:dyDescent="0.3">
      <c r="A61" s="62"/>
      <c r="B61" s="16" t="s">
        <v>145</v>
      </c>
      <c r="C61" s="23">
        <v>611</v>
      </c>
      <c r="D61" s="24">
        <v>1440.4</v>
      </c>
      <c r="E61" s="2">
        <v>286352.21000000002</v>
      </c>
    </row>
    <row r="62" spans="1:5" ht="17.45" customHeight="1" x14ac:dyDescent="0.3">
      <c r="A62" s="62"/>
      <c r="B62" s="16" t="s">
        <v>146</v>
      </c>
      <c r="C62" s="23">
        <v>488</v>
      </c>
      <c r="D62" s="24">
        <v>1472.77</v>
      </c>
      <c r="E62" s="2">
        <v>116868.06</v>
      </c>
    </row>
    <row r="63" spans="1:5" ht="17.45" customHeight="1" x14ac:dyDescent="0.3">
      <c r="A63" s="62"/>
      <c r="B63" s="16" t="s">
        <v>147</v>
      </c>
      <c r="C63" s="23">
        <v>197</v>
      </c>
      <c r="D63" s="24">
        <v>665.1</v>
      </c>
      <c r="E63" s="2">
        <v>112600.65</v>
      </c>
    </row>
    <row r="64" spans="1:5" ht="17.45" customHeight="1" x14ac:dyDescent="0.3">
      <c r="A64" s="62"/>
      <c r="B64" s="16" t="s">
        <v>148</v>
      </c>
      <c r="C64" s="23">
        <v>938</v>
      </c>
      <c r="D64" s="24">
        <v>2388.58158</v>
      </c>
      <c r="E64" s="2">
        <v>452575.11</v>
      </c>
    </row>
    <row r="65" spans="1:5" ht="17.45" customHeight="1" x14ac:dyDescent="0.3">
      <c r="A65" s="63"/>
      <c r="B65" s="17" t="s">
        <v>149</v>
      </c>
      <c r="C65" s="25">
        <v>455</v>
      </c>
      <c r="D65" s="26">
        <v>1024.8</v>
      </c>
      <c r="E65" s="3">
        <v>204678.36</v>
      </c>
    </row>
    <row r="66" spans="1:5" ht="17.45" customHeight="1" x14ac:dyDescent="0.3">
      <c r="A66" s="45" t="s">
        <v>20</v>
      </c>
      <c r="B66" s="61"/>
      <c r="C66" s="27">
        <f>SUM(C52:C65)</f>
        <v>6609</v>
      </c>
      <c r="D66" s="27">
        <f t="shared" ref="D66:E66" si="4">SUM(D52:D65)</f>
        <v>20080.941580000002</v>
      </c>
      <c r="E66" s="27">
        <f t="shared" si="4"/>
        <v>3278460.0199999996</v>
      </c>
    </row>
    <row r="67" spans="1:5" ht="17.45" customHeight="1" x14ac:dyDescent="0.3">
      <c r="A67" s="47" t="s">
        <v>150</v>
      </c>
      <c r="B67" s="15" t="s">
        <v>151</v>
      </c>
      <c r="C67" s="21">
        <v>1342</v>
      </c>
      <c r="D67" s="22">
        <v>21875.5</v>
      </c>
      <c r="E67" s="1">
        <v>796894.78</v>
      </c>
    </row>
    <row r="68" spans="1:5" ht="17.45" customHeight="1" x14ac:dyDescent="0.3">
      <c r="A68" s="62"/>
      <c r="B68" s="16" t="s">
        <v>152</v>
      </c>
      <c r="C68" s="23">
        <v>1075</v>
      </c>
      <c r="D68" s="24">
        <v>34437.980000000003</v>
      </c>
      <c r="E68" s="2">
        <v>984662.89</v>
      </c>
    </row>
    <row r="69" spans="1:5" ht="17.45" customHeight="1" x14ac:dyDescent="0.3">
      <c r="A69" s="62"/>
      <c r="B69" s="16" t="s">
        <v>153</v>
      </c>
      <c r="C69" s="23">
        <v>193</v>
      </c>
      <c r="D69" s="24">
        <v>413.95</v>
      </c>
      <c r="E69" s="2">
        <v>81665.91</v>
      </c>
    </row>
    <row r="70" spans="1:5" ht="17.45" customHeight="1" x14ac:dyDescent="0.3">
      <c r="A70" s="62"/>
      <c r="B70" s="16" t="s">
        <v>154</v>
      </c>
      <c r="C70" s="23">
        <v>589</v>
      </c>
      <c r="D70" s="24">
        <v>7018.82</v>
      </c>
      <c r="E70" s="2">
        <v>334309.56</v>
      </c>
    </row>
    <row r="71" spans="1:5" ht="17.45" customHeight="1" x14ac:dyDescent="0.3">
      <c r="A71" s="62"/>
      <c r="B71" s="16" t="s">
        <v>155</v>
      </c>
      <c r="C71" s="23">
        <v>518</v>
      </c>
      <c r="D71" s="24">
        <v>1598.1</v>
      </c>
      <c r="E71" s="2">
        <v>286443.06</v>
      </c>
    </row>
    <row r="72" spans="1:5" ht="17.45" customHeight="1" x14ac:dyDescent="0.3">
      <c r="A72" s="63"/>
      <c r="B72" s="17" t="s">
        <v>156</v>
      </c>
      <c r="C72" s="25">
        <v>336</v>
      </c>
      <c r="D72" s="26">
        <v>3799.85</v>
      </c>
      <c r="E72" s="3">
        <v>354351.08</v>
      </c>
    </row>
    <row r="73" spans="1:5" ht="17.45" customHeight="1" x14ac:dyDescent="0.3">
      <c r="A73" s="45" t="s">
        <v>20</v>
      </c>
      <c r="B73" s="61"/>
      <c r="C73" s="27">
        <f>SUM(C67:C72)</f>
        <v>4053</v>
      </c>
      <c r="D73" s="27">
        <f t="shared" ref="D73:E73" si="5">SUM(D67:D72)</f>
        <v>69144.2</v>
      </c>
      <c r="E73" s="27">
        <f t="shared" si="5"/>
        <v>2838327.28</v>
      </c>
    </row>
    <row r="74" spans="1:5" ht="17.45" customHeight="1" x14ac:dyDescent="0.3">
      <c r="A74" s="47" t="s">
        <v>98</v>
      </c>
      <c r="B74" s="15" t="s">
        <v>157</v>
      </c>
      <c r="C74" s="21">
        <v>537</v>
      </c>
      <c r="D74" s="22">
        <v>8641.2800000000007</v>
      </c>
      <c r="E74" s="1">
        <v>300290.88</v>
      </c>
    </row>
    <row r="75" spans="1:5" ht="17.45" customHeight="1" x14ac:dyDescent="0.3">
      <c r="A75" s="62"/>
      <c r="B75" s="16" t="s">
        <v>158</v>
      </c>
      <c r="C75" s="23">
        <v>52</v>
      </c>
      <c r="D75" s="24">
        <v>616.84</v>
      </c>
      <c r="E75" s="2">
        <v>33166.870000000003</v>
      </c>
    </row>
    <row r="76" spans="1:5" ht="17.45" customHeight="1" x14ac:dyDescent="0.3">
      <c r="A76" s="62"/>
      <c r="B76" s="16" t="s">
        <v>159</v>
      </c>
      <c r="C76" s="23">
        <v>24</v>
      </c>
      <c r="D76" s="24">
        <v>708.66</v>
      </c>
      <c r="E76" s="2">
        <v>19833.09</v>
      </c>
    </row>
    <row r="77" spans="1:5" ht="17.45" customHeight="1" x14ac:dyDescent="0.3">
      <c r="A77" s="62"/>
      <c r="B77" s="16" t="s">
        <v>160</v>
      </c>
      <c r="C77" s="23">
        <v>222</v>
      </c>
      <c r="D77" s="24">
        <v>747.77</v>
      </c>
      <c r="E77" s="2">
        <v>61098.45</v>
      </c>
    </row>
    <row r="78" spans="1:5" ht="17.45" customHeight="1" x14ac:dyDescent="0.3">
      <c r="A78" s="62"/>
      <c r="B78" s="16" t="s">
        <v>161</v>
      </c>
      <c r="C78" s="23">
        <v>238</v>
      </c>
      <c r="D78" s="24">
        <v>745.33</v>
      </c>
      <c r="E78" s="2">
        <v>129797.39</v>
      </c>
    </row>
    <row r="79" spans="1:5" ht="17.45" customHeight="1" x14ac:dyDescent="0.3">
      <c r="A79" s="62"/>
      <c r="B79" s="16" t="s">
        <v>162</v>
      </c>
      <c r="C79" s="23">
        <v>45</v>
      </c>
      <c r="D79" s="24">
        <v>106.71</v>
      </c>
      <c r="E79" s="2">
        <v>9577.5</v>
      </c>
    </row>
    <row r="80" spans="1:5" ht="17.45" customHeight="1" x14ac:dyDescent="0.3">
      <c r="A80" s="62"/>
      <c r="B80" s="16" t="s">
        <v>163</v>
      </c>
      <c r="C80" s="23">
        <v>92</v>
      </c>
      <c r="D80" s="24">
        <v>424.6</v>
      </c>
      <c r="E80" s="2">
        <v>30609.25</v>
      </c>
    </row>
    <row r="81" spans="1:5" ht="17.45" customHeight="1" x14ac:dyDescent="0.3">
      <c r="A81" s="62"/>
      <c r="B81" s="16" t="s">
        <v>164</v>
      </c>
      <c r="C81" s="23">
        <v>451</v>
      </c>
      <c r="D81" s="24">
        <v>1079.05</v>
      </c>
      <c r="E81" s="2">
        <v>207827.49</v>
      </c>
    </row>
    <row r="82" spans="1:5" ht="17.45" customHeight="1" x14ac:dyDescent="0.3">
      <c r="A82" s="62"/>
      <c r="B82" s="16" t="s">
        <v>165</v>
      </c>
      <c r="C82" s="23">
        <v>203</v>
      </c>
      <c r="D82" s="24">
        <v>789.27</v>
      </c>
      <c r="E82" s="2">
        <v>88172.27</v>
      </c>
    </row>
    <row r="83" spans="1:5" ht="17.45" customHeight="1" x14ac:dyDescent="0.3">
      <c r="A83" s="62"/>
      <c r="B83" s="16" t="s">
        <v>166</v>
      </c>
      <c r="C83" s="23">
        <v>114</v>
      </c>
      <c r="D83" s="24">
        <v>457.14</v>
      </c>
      <c r="E83" s="2">
        <v>35237.54</v>
      </c>
    </row>
    <row r="84" spans="1:5" ht="17.45" customHeight="1" x14ac:dyDescent="0.3">
      <c r="A84" s="62"/>
      <c r="B84" s="16" t="s">
        <v>167</v>
      </c>
      <c r="C84" s="23">
        <v>55</v>
      </c>
      <c r="D84" s="24">
        <v>116.12</v>
      </c>
      <c r="E84" s="2">
        <v>23957.38</v>
      </c>
    </row>
    <row r="85" spans="1:5" ht="17.45" customHeight="1" x14ac:dyDescent="0.3">
      <c r="A85" s="63"/>
      <c r="B85" s="17" t="s">
        <v>168</v>
      </c>
      <c r="C85" s="25">
        <v>1</v>
      </c>
      <c r="D85" s="26">
        <v>1.51</v>
      </c>
      <c r="E85" s="3">
        <v>327.82</v>
      </c>
    </row>
    <row r="86" spans="1:5" ht="17.45" customHeight="1" x14ac:dyDescent="0.3">
      <c r="A86" s="45" t="s">
        <v>20</v>
      </c>
      <c r="B86" s="61"/>
      <c r="C86" s="27">
        <f>SUM(C74:C85)</f>
        <v>2034</v>
      </c>
      <c r="D86" s="27">
        <f t="shared" ref="D86:E86" si="6">SUM(D74:D85)</f>
        <v>14434.28</v>
      </c>
      <c r="E86" s="27">
        <f t="shared" si="6"/>
        <v>939895.93</v>
      </c>
    </row>
    <row r="87" spans="1:5" ht="17.45" customHeight="1" x14ac:dyDescent="0.3">
      <c r="A87" s="47" t="s">
        <v>169</v>
      </c>
      <c r="B87" s="15" t="s">
        <v>170</v>
      </c>
      <c r="C87" s="21">
        <v>573</v>
      </c>
      <c r="D87" s="22">
        <v>16006.62</v>
      </c>
      <c r="E87" s="1">
        <v>1063515.53</v>
      </c>
    </row>
    <row r="88" spans="1:5" ht="17.45" customHeight="1" x14ac:dyDescent="0.3">
      <c r="A88" s="62"/>
      <c r="B88" s="16" t="s">
        <v>171</v>
      </c>
      <c r="C88" s="23">
        <v>291</v>
      </c>
      <c r="D88" s="24">
        <v>3448.54</v>
      </c>
      <c r="E88" s="2">
        <v>192704.06</v>
      </c>
    </row>
    <row r="89" spans="1:5" ht="17.45" customHeight="1" x14ac:dyDescent="0.3">
      <c r="A89" s="62"/>
      <c r="B89" s="16" t="s">
        <v>172</v>
      </c>
      <c r="C89" s="23">
        <v>572</v>
      </c>
      <c r="D89" s="24">
        <v>5763.81</v>
      </c>
      <c r="E89" s="2">
        <v>643478.92000000004</v>
      </c>
    </row>
    <row r="90" spans="1:5" ht="17.45" customHeight="1" x14ac:dyDescent="0.3">
      <c r="A90" s="62"/>
      <c r="B90" s="16" t="s">
        <v>173</v>
      </c>
      <c r="C90" s="23">
        <v>705</v>
      </c>
      <c r="D90" s="24">
        <v>7749.2</v>
      </c>
      <c r="E90" s="2">
        <v>792069.59</v>
      </c>
    </row>
    <row r="91" spans="1:5" ht="17.45" customHeight="1" x14ac:dyDescent="0.3">
      <c r="A91" s="62"/>
      <c r="B91" s="16" t="s">
        <v>174</v>
      </c>
      <c r="C91" s="23">
        <v>1356</v>
      </c>
      <c r="D91" s="24">
        <v>20048.43</v>
      </c>
      <c r="E91" s="2">
        <v>1878257.97</v>
      </c>
    </row>
    <row r="92" spans="1:5" ht="17.45" customHeight="1" x14ac:dyDescent="0.3">
      <c r="A92" s="62"/>
      <c r="B92" s="16" t="s">
        <v>175</v>
      </c>
      <c r="C92" s="23">
        <v>394</v>
      </c>
      <c r="D92" s="24">
        <v>1621.16</v>
      </c>
      <c r="E92" s="2">
        <v>275899.37</v>
      </c>
    </row>
    <row r="93" spans="1:5" ht="17.45" customHeight="1" x14ac:dyDescent="0.3">
      <c r="A93" s="62"/>
      <c r="B93" s="16" t="s">
        <v>176</v>
      </c>
      <c r="C93" s="23">
        <v>1776</v>
      </c>
      <c r="D93" s="24">
        <v>17033.009999999998</v>
      </c>
      <c r="E93" s="2">
        <v>1782486.4</v>
      </c>
    </row>
    <row r="94" spans="1:5" ht="17.45" customHeight="1" x14ac:dyDescent="0.3">
      <c r="A94" s="62"/>
      <c r="B94" s="16" t="s">
        <v>177</v>
      </c>
      <c r="C94" s="23">
        <v>645</v>
      </c>
      <c r="D94" s="24">
        <v>3694.29</v>
      </c>
      <c r="E94" s="2">
        <v>484002.37</v>
      </c>
    </row>
    <row r="95" spans="1:5" ht="17.45" customHeight="1" x14ac:dyDescent="0.3">
      <c r="A95" s="62"/>
      <c r="B95" s="16" t="s">
        <v>178</v>
      </c>
      <c r="C95" s="23">
        <v>1250</v>
      </c>
      <c r="D95" s="24">
        <v>13036.13</v>
      </c>
      <c r="E95" s="2">
        <v>1433787.35</v>
      </c>
    </row>
    <row r="96" spans="1:5" ht="17.45" customHeight="1" x14ac:dyDescent="0.3">
      <c r="A96" s="62"/>
      <c r="B96" s="16" t="s">
        <v>179</v>
      </c>
      <c r="C96" s="23">
        <v>32</v>
      </c>
      <c r="D96" s="24">
        <v>342.76</v>
      </c>
      <c r="E96" s="2">
        <v>37705.870000000003</v>
      </c>
    </row>
    <row r="97" spans="1:6" ht="17.45" customHeight="1" x14ac:dyDescent="0.3">
      <c r="A97" s="62"/>
      <c r="B97" s="16" t="s">
        <v>180</v>
      </c>
      <c r="C97" s="23">
        <v>1053</v>
      </c>
      <c r="D97" s="24">
        <v>7080.81</v>
      </c>
      <c r="E97" s="2">
        <v>991622.39</v>
      </c>
    </row>
    <row r="98" spans="1:6" ht="17.45" customHeight="1" x14ac:dyDescent="0.3">
      <c r="A98" s="62"/>
      <c r="B98" s="16" t="s">
        <v>181</v>
      </c>
      <c r="C98" s="23">
        <v>1913</v>
      </c>
      <c r="D98" s="24">
        <v>14903.18</v>
      </c>
      <c r="E98" s="2">
        <v>1925743.82</v>
      </c>
    </row>
    <row r="99" spans="1:6" ht="17.45" customHeight="1" x14ac:dyDescent="0.3">
      <c r="A99" s="62"/>
      <c r="B99" s="16" t="s">
        <v>182</v>
      </c>
      <c r="C99" s="23">
        <v>931</v>
      </c>
      <c r="D99" s="24">
        <v>18839.78</v>
      </c>
      <c r="E99" s="2">
        <v>1478015.49</v>
      </c>
    </row>
    <row r="100" spans="1:6" ht="17.45" customHeight="1" x14ac:dyDescent="0.3">
      <c r="A100" s="62"/>
      <c r="B100" s="16" t="s">
        <v>183</v>
      </c>
      <c r="C100" s="23">
        <v>569</v>
      </c>
      <c r="D100" s="24">
        <v>2654.21</v>
      </c>
      <c r="E100" s="2">
        <v>381054.15</v>
      </c>
    </row>
    <row r="101" spans="1:6" ht="17.45" customHeight="1" x14ac:dyDescent="0.3">
      <c r="A101" s="63"/>
      <c r="B101" s="17" t="s">
        <v>184</v>
      </c>
      <c r="C101" s="25">
        <v>1491</v>
      </c>
      <c r="D101" s="26">
        <v>8670.3700000000008</v>
      </c>
      <c r="E101" s="3">
        <v>1239637.97</v>
      </c>
    </row>
    <row r="102" spans="1:6" ht="17.45" customHeight="1" x14ac:dyDescent="0.3">
      <c r="A102" s="45" t="s">
        <v>20</v>
      </c>
      <c r="B102" s="61"/>
      <c r="C102" s="27">
        <f>SUM(C87:C101)</f>
        <v>13551</v>
      </c>
      <c r="D102" s="27">
        <f t="shared" ref="D102:E102" si="7">SUM(D87:D101)</f>
        <v>140892.29999999999</v>
      </c>
      <c r="E102" s="27">
        <f t="shared" si="7"/>
        <v>14599981.250000002</v>
      </c>
    </row>
    <row r="103" spans="1:6" ht="17.45" customHeight="1" x14ac:dyDescent="0.3">
      <c r="A103" s="45" t="s">
        <v>97</v>
      </c>
      <c r="B103" s="61"/>
      <c r="C103" s="27">
        <f>C102+C86+C73+C66+C51+C41+C23+C17</f>
        <v>29321</v>
      </c>
      <c r="D103" s="27">
        <f>D102+D86+D73+D66+D51+D41+D23+D17</f>
        <v>255002.73157999999</v>
      </c>
      <c r="E103" s="27">
        <f t="shared" ref="E103" si="8">E102+E86+E73+E66+E51+E41+E23+E17</f>
        <v>22750587.620000001</v>
      </c>
    </row>
    <row r="105" spans="1:6" ht="9" customHeight="1" x14ac:dyDescent="0.3">
      <c r="A105" s="10" t="s">
        <v>276</v>
      </c>
    </row>
    <row r="106" spans="1:6" ht="9" customHeight="1" x14ac:dyDescent="0.3"/>
    <row r="107" spans="1:6" ht="9" customHeight="1" x14ac:dyDescent="0.3">
      <c r="A107" s="11"/>
    </row>
    <row r="110" spans="1:6" ht="17.45" customHeight="1" x14ac:dyDescent="0.3">
      <c r="F110" s="12"/>
    </row>
  </sheetData>
  <mergeCells count="22">
    <mergeCell ref="E7:E8"/>
    <mergeCell ref="A7:A8"/>
    <mergeCell ref="B7:B8"/>
    <mergeCell ref="C7:C8"/>
    <mergeCell ref="D7:D8"/>
    <mergeCell ref="A9:A16"/>
    <mergeCell ref="A17:B17"/>
    <mergeCell ref="A23:B23"/>
    <mergeCell ref="A24:A40"/>
    <mergeCell ref="A18:A22"/>
    <mergeCell ref="A41:B41"/>
    <mergeCell ref="A42:A50"/>
    <mergeCell ref="A51:B51"/>
    <mergeCell ref="A52:A65"/>
    <mergeCell ref="A66:B66"/>
    <mergeCell ref="A102:B102"/>
    <mergeCell ref="A103:B103"/>
    <mergeCell ref="A67:A72"/>
    <mergeCell ref="A73:B73"/>
    <mergeCell ref="A74:A85"/>
    <mergeCell ref="A86:B86"/>
    <mergeCell ref="A87:A101"/>
  </mergeCells>
  <pageMargins left="0.70866141732283472" right="0.70866141732283472" top="0.94488188976377963" bottom="0.74803149606299213" header="0.31496062992125984" footer="0.31496062992125984"/>
  <pageSetup paperSize="9" fitToHeight="0" orientation="portrait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2"/>
  <sheetViews>
    <sheetView showGridLines="0" zoomScaleNormal="100" workbookViewId="0">
      <selection activeCell="E7" sqref="E7:E8"/>
    </sheetView>
  </sheetViews>
  <sheetFormatPr defaultColWidth="8.85546875" defaultRowHeight="17.45" customHeight="1" x14ac:dyDescent="0.3"/>
  <cols>
    <col min="1" max="1" width="31.7109375" style="5" customWidth="1"/>
    <col min="2" max="2" width="27.7109375" style="5" customWidth="1"/>
    <col min="3" max="3" width="17.28515625" style="5" customWidth="1"/>
    <col min="4" max="4" width="9.85546875" style="5" customWidth="1"/>
    <col min="5" max="5" width="12.7109375" style="5" customWidth="1"/>
    <col min="6" max="6" width="14" style="5" customWidth="1"/>
    <col min="7" max="16384" width="8.85546875" style="5"/>
  </cols>
  <sheetData>
    <row r="1" spans="1:6" ht="17.45" customHeight="1" x14ac:dyDescent="0.3">
      <c r="A1" s="7" t="s">
        <v>281</v>
      </c>
      <c r="B1" s="8"/>
      <c r="C1" s="8"/>
      <c r="D1" s="6"/>
      <c r="E1" s="6"/>
    </row>
    <row r="2" spans="1:6" ht="17.45" customHeight="1" x14ac:dyDescent="0.3">
      <c r="A2" s="7" t="s">
        <v>280</v>
      </c>
      <c r="B2" s="9"/>
      <c r="C2" s="9"/>
      <c r="D2" s="9"/>
      <c r="E2" s="9"/>
      <c r="F2" s="9"/>
    </row>
    <row r="3" spans="1:6" ht="17.45" customHeight="1" x14ac:dyDescent="0.3">
      <c r="A3" s="7" t="s">
        <v>274</v>
      </c>
      <c r="B3" s="9"/>
      <c r="C3" s="9"/>
      <c r="D3" s="9"/>
      <c r="E3" s="9"/>
      <c r="F3" s="9"/>
    </row>
    <row r="4" spans="1:6" ht="17.45" customHeight="1" thickBot="1" x14ac:dyDescent="0.35"/>
    <row r="5" spans="1:6" ht="17.45" customHeight="1" thickTop="1" thickBot="1" x14ac:dyDescent="0.35">
      <c r="A5" s="34" t="s">
        <v>3</v>
      </c>
      <c r="C5" s="29"/>
      <c r="D5" s="29"/>
      <c r="E5" s="30"/>
    </row>
    <row r="6" spans="1:6" ht="17.45" customHeight="1" thickTop="1" thickBot="1" x14ac:dyDescent="0.35"/>
    <row r="7" spans="1:6" ht="17.45" customHeight="1" thickTop="1" x14ac:dyDescent="0.3">
      <c r="A7" s="55" t="s">
        <v>6</v>
      </c>
      <c r="B7" s="57" t="s">
        <v>7</v>
      </c>
      <c r="C7" s="53" t="s">
        <v>288</v>
      </c>
      <c r="D7" s="53" t="s">
        <v>289</v>
      </c>
      <c r="E7" s="59" t="s">
        <v>290</v>
      </c>
    </row>
    <row r="8" spans="1:6" ht="13.5" x14ac:dyDescent="0.3">
      <c r="A8" s="56"/>
      <c r="B8" s="58"/>
      <c r="C8" s="54"/>
      <c r="D8" s="54"/>
      <c r="E8" s="60"/>
    </row>
    <row r="9" spans="1:6" ht="17.45" customHeight="1" x14ac:dyDescent="0.3">
      <c r="A9" s="50" t="s">
        <v>185</v>
      </c>
      <c r="B9" s="15" t="s">
        <v>186</v>
      </c>
      <c r="C9" s="21">
        <v>4</v>
      </c>
      <c r="D9" s="22">
        <v>155.58000000000001</v>
      </c>
      <c r="E9" s="1">
        <v>5088.09</v>
      </c>
    </row>
    <row r="10" spans="1:6" ht="17.45" customHeight="1" x14ac:dyDescent="0.3">
      <c r="A10" s="68"/>
      <c r="B10" s="16" t="s">
        <v>187</v>
      </c>
      <c r="C10" s="23">
        <v>2</v>
      </c>
      <c r="D10" s="24">
        <v>26.25</v>
      </c>
      <c r="E10" s="2">
        <v>2741.1</v>
      </c>
    </row>
    <row r="11" spans="1:6" ht="17.45" customHeight="1" x14ac:dyDescent="0.3">
      <c r="A11" s="68"/>
      <c r="B11" s="16" t="s">
        <v>279</v>
      </c>
      <c r="C11" s="23">
        <v>1</v>
      </c>
      <c r="D11" s="24">
        <v>1.06</v>
      </c>
      <c r="E11" s="2">
        <v>104.04</v>
      </c>
    </row>
    <row r="12" spans="1:6" ht="17.45" customHeight="1" x14ac:dyDescent="0.3">
      <c r="A12" s="68"/>
      <c r="B12" s="16" t="s">
        <v>188</v>
      </c>
      <c r="C12" s="23">
        <v>166</v>
      </c>
      <c r="D12" s="24">
        <v>6398.08</v>
      </c>
      <c r="E12" s="2">
        <v>180690.52</v>
      </c>
    </row>
    <row r="13" spans="1:6" ht="17.45" customHeight="1" x14ac:dyDescent="0.3">
      <c r="A13" s="68"/>
      <c r="B13" s="16" t="s">
        <v>287</v>
      </c>
      <c r="C13" s="23">
        <v>1</v>
      </c>
      <c r="D13" s="24">
        <v>163.08000000000001</v>
      </c>
      <c r="E13" s="2">
        <v>3111.13</v>
      </c>
    </row>
    <row r="14" spans="1:6" ht="17.45" customHeight="1" x14ac:dyDescent="0.3">
      <c r="A14" s="68"/>
      <c r="B14" s="16" t="s">
        <v>189</v>
      </c>
      <c r="C14" s="23">
        <v>35</v>
      </c>
      <c r="D14" s="24">
        <v>949.81</v>
      </c>
      <c r="E14" s="2">
        <v>28809.24</v>
      </c>
    </row>
    <row r="15" spans="1:6" ht="17.45" customHeight="1" x14ac:dyDescent="0.3">
      <c r="A15" s="68"/>
      <c r="B15" s="16" t="s">
        <v>190</v>
      </c>
      <c r="C15" s="23">
        <v>1</v>
      </c>
      <c r="D15" s="24">
        <v>150</v>
      </c>
      <c r="E15" s="2">
        <v>2835.02</v>
      </c>
    </row>
    <row r="16" spans="1:6" ht="17.45" customHeight="1" x14ac:dyDescent="0.3">
      <c r="A16" s="68"/>
      <c r="B16" s="16" t="s">
        <v>191</v>
      </c>
      <c r="C16" s="23">
        <v>6</v>
      </c>
      <c r="D16" s="24">
        <v>58.56</v>
      </c>
      <c r="E16" s="2">
        <v>5314.66</v>
      </c>
    </row>
    <row r="17" spans="1:6" ht="17.45" customHeight="1" x14ac:dyDescent="0.3">
      <c r="A17" s="68"/>
      <c r="B17" s="16" t="s">
        <v>192</v>
      </c>
      <c r="C17" s="38">
        <v>2</v>
      </c>
      <c r="D17" s="39">
        <v>58.59</v>
      </c>
      <c r="E17" s="42">
        <v>2373.7199999999998</v>
      </c>
    </row>
    <row r="18" spans="1:6" ht="17.45" customHeight="1" x14ac:dyDescent="0.3">
      <c r="A18" s="45" t="s">
        <v>97</v>
      </c>
      <c r="B18" s="61"/>
      <c r="C18" s="43">
        <f>SUM(C9:C17)</f>
        <v>218</v>
      </c>
      <c r="D18" s="43">
        <f t="shared" ref="D18:E18" si="0">SUM(D9:D17)</f>
        <v>7961.0100000000011</v>
      </c>
      <c r="E18" s="43">
        <f t="shared" si="0"/>
        <v>231067.51999999999</v>
      </c>
      <c r="F18" s="12"/>
    </row>
    <row r="19" spans="1:6" ht="17.45" customHeight="1" x14ac:dyDescent="0.3">
      <c r="F19" s="12"/>
    </row>
    <row r="20" spans="1:6" ht="9" customHeight="1" x14ac:dyDescent="0.3">
      <c r="A20" s="10" t="s">
        <v>276</v>
      </c>
      <c r="F20" s="12"/>
    </row>
    <row r="21" spans="1:6" ht="9" customHeight="1" x14ac:dyDescent="0.3">
      <c r="F21" s="12"/>
    </row>
    <row r="22" spans="1:6" ht="9" customHeight="1" x14ac:dyDescent="0.3">
      <c r="A22" s="11"/>
      <c r="F22" s="12"/>
    </row>
  </sheetData>
  <mergeCells count="7">
    <mergeCell ref="A9:A17"/>
    <mergeCell ref="A18:B18"/>
    <mergeCell ref="E7:E8"/>
    <mergeCell ref="A7:A8"/>
    <mergeCell ref="B7:B8"/>
    <mergeCell ref="C7:C8"/>
    <mergeCell ref="D7:D8"/>
  </mergeCells>
  <pageMargins left="0.70866141732283472" right="0.70866141732283472" top="0.94488188976377963" bottom="0.74803149606299213" header="0.31496062992125984" footer="0.31496062992125984"/>
  <pageSetup paperSize="9" scale="97" fitToHeight="0" orientation="portrait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76"/>
  <sheetViews>
    <sheetView showGridLines="0" zoomScaleNormal="100" workbookViewId="0">
      <selection activeCell="E7" sqref="E7:E8"/>
    </sheetView>
  </sheetViews>
  <sheetFormatPr defaultColWidth="8.85546875" defaultRowHeight="17.45" customHeight="1" x14ac:dyDescent="0.3"/>
  <cols>
    <col min="1" max="1" width="27.7109375" style="5" customWidth="1"/>
    <col min="2" max="2" width="25.7109375" style="5" bestFit="1" customWidth="1"/>
    <col min="3" max="3" width="17.140625" style="5" customWidth="1"/>
    <col min="4" max="4" width="10.7109375" style="5" customWidth="1"/>
    <col min="5" max="5" width="12.85546875" style="5" customWidth="1"/>
    <col min="6" max="6" width="14" style="5" customWidth="1"/>
    <col min="7" max="16384" width="8.85546875" style="5"/>
  </cols>
  <sheetData>
    <row r="1" spans="1:6" ht="17.45" customHeight="1" x14ac:dyDescent="0.3">
      <c r="A1" s="7" t="s">
        <v>281</v>
      </c>
      <c r="B1" s="8"/>
      <c r="C1" s="8"/>
      <c r="D1" s="6"/>
      <c r="E1" s="6"/>
    </row>
    <row r="2" spans="1:6" ht="17.45" customHeight="1" x14ac:dyDescent="0.3">
      <c r="A2" s="7" t="s">
        <v>280</v>
      </c>
      <c r="B2" s="9"/>
      <c r="C2" s="9"/>
      <c r="D2" s="9"/>
      <c r="E2" s="9"/>
      <c r="F2" s="9"/>
    </row>
    <row r="3" spans="1:6" ht="17.45" customHeight="1" x14ac:dyDescent="0.3">
      <c r="A3" s="7" t="s">
        <v>274</v>
      </c>
      <c r="B3" s="9"/>
      <c r="C3" s="9"/>
      <c r="D3" s="9"/>
      <c r="E3" s="9"/>
      <c r="F3" s="9"/>
    </row>
    <row r="4" spans="1:6" ht="17.45" customHeight="1" thickBot="1" x14ac:dyDescent="0.35"/>
    <row r="5" spans="1:6" ht="17.45" customHeight="1" thickTop="1" thickBot="1" x14ac:dyDescent="0.35">
      <c r="A5" s="34" t="s">
        <v>2</v>
      </c>
      <c r="C5" s="29"/>
      <c r="D5" s="29"/>
      <c r="E5" s="30"/>
    </row>
    <row r="6" spans="1:6" ht="17.45" customHeight="1" thickTop="1" thickBot="1" x14ac:dyDescent="0.35"/>
    <row r="7" spans="1:6" ht="17.45" customHeight="1" thickTop="1" x14ac:dyDescent="0.3">
      <c r="A7" s="55" t="s">
        <v>6</v>
      </c>
      <c r="B7" s="57" t="s">
        <v>7</v>
      </c>
      <c r="C7" s="53" t="s">
        <v>288</v>
      </c>
      <c r="D7" s="53" t="s">
        <v>289</v>
      </c>
      <c r="E7" s="59" t="s">
        <v>290</v>
      </c>
    </row>
    <row r="8" spans="1:6" ht="17.45" customHeight="1" x14ac:dyDescent="0.3">
      <c r="A8" s="56"/>
      <c r="B8" s="58"/>
      <c r="C8" s="54"/>
      <c r="D8" s="54"/>
      <c r="E8" s="60"/>
    </row>
    <row r="9" spans="1:6" ht="17.45" customHeight="1" x14ac:dyDescent="0.3">
      <c r="A9" s="47" t="s">
        <v>194</v>
      </c>
      <c r="B9" s="15" t="s">
        <v>195</v>
      </c>
      <c r="C9" s="21">
        <v>534</v>
      </c>
      <c r="D9" s="22">
        <v>37333.519999999997</v>
      </c>
      <c r="E9" s="1">
        <v>874043.45</v>
      </c>
    </row>
    <row r="10" spans="1:6" ht="17.45" customHeight="1" x14ac:dyDescent="0.3">
      <c r="A10" s="62"/>
      <c r="B10" s="16" t="s">
        <v>196</v>
      </c>
      <c r="C10" s="23">
        <v>404</v>
      </c>
      <c r="D10" s="24">
        <v>18747.669999999998</v>
      </c>
      <c r="E10" s="2">
        <v>496405.06</v>
      </c>
    </row>
    <row r="11" spans="1:6" ht="17.45" customHeight="1" x14ac:dyDescent="0.3">
      <c r="A11" s="62"/>
      <c r="B11" s="16" t="s">
        <v>197</v>
      </c>
      <c r="C11" s="23">
        <v>868</v>
      </c>
      <c r="D11" s="24">
        <v>34803.599999999999</v>
      </c>
      <c r="E11" s="2">
        <v>1390351.77</v>
      </c>
    </row>
    <row r="12" spans="1:6" ht="17.45" customHeight="1" x14ac:dyDescent="0.3">
      <c r="A12" s="62"/>
      <c r="B12" s="16" t="s">
        <v>198</v>
      </c>
      <c r="C12" s="23">
        <v>657</v>
      </c>
      <c r="D12" s="24">
        <v>32184.29</v>
      </c>
      <c r="E12" s="2">
        <v>858769.24</v>
      </c>
    </row>
    <row r="13" spans="1:6" ht="17.45" customHeight="1" x14ac:dyDescent="0.3">
      <c r="A13" s="63"/>
      <c r="B13" s="17" t="s">
        <v>199</v>
      </c>
      <c r="C13" s="25">
        <v>78</v>
      </c>
      <c r="D13" s="26">
        <v>4144.54</v>
      </c>
      <c r="E13" s="3">
        <v>107001.78</v>
      </c>
    </row>
    <row r="14" spans="1:6" ht="17.45" customHeight="1" x14ac:dyDescent="0.3">
      <c r="A14" s="45" t="s">
        <v>20</v>
      </c>
      <c r="B14" s="61"/>
      <c r="C14" s="27">
        <f>SUM(C9:C13)</f>
        <v>2541</v>
      </c>
      <c r="D14" s="27">
        <f t="shared" ref="D14:E14" si="0">SUM(D9:D13)</f>
        <v>127213.61999999998</v>
      </c>
      <c r="E14" s="27">
        <f t="shared" si="0"/>
        <v>3726571.3000000003</v>
      </c>
    </row>
    <row r="15" spans="1:6" ht="17.45" customHeight="1" x14ac:dyDescent="0.3">
      <c r="A15" s="47" t="s">
        <v>200</v>
      </c>
      <c r="B15" s="15" t="s">
        <v>201</v>
      </c>
      <c r="C15" s="21">
        <v>358</v>
      </c>
      <c r="D15" s="22">
        <v>18970.73</v>
      </c>
      <c r="E15" s="1">
        <v>488570.51</v>
      </c>
    </row>
    <row r="16" spans="1:6" ht="17.45" customHeight="1" x14ac:dyDescent="0.3">
      <c r="A16" s="62"/>
      <c r="B16" s="16" t="s">
        <v>202</v>
      </c>
      <c r="C16" s="23">
        <v>407</v>
      </c>
      <c r="D16" s="24">
        <v>19034.21</v>
      </c>
      <c r="E16" s="2">
        <v>716414.13</v>
      </c>
    </row>
    <row r="17" spans="1:5" ht="17.45" customHeight="1" x14ac:dyDescent="0.3">
      <c r="A17" s="62"/>
      <c r="B17" s="16" t="s">
        <v>203</v>
      </c>
      <c r="C17" s="23">
        <v>203</v>
      </c>
      <c r="D17" s="24">
        <v>8343.0300000000007</v>
      </c>
      <c r="E17" s="2">
        <v>221832.39</v>
      </c>
    </row>
    <row r="18" spans="1:5" ht="17.45" customHeight="1" x14ac:dyDescent="0.3">
      <c r="A18" s="62"/>
      <c r="B18" s="16" t="s">
        <v>204</v>
      </c>
      <c r="C18" s="23">
        <v>152</v>
      </c>
      <c r="D18" s="24">
        <v>5890.02</v>
      </c>
      <c r="E18" s="2">
        <v>144454.79999999999</v>
      </c>
    </row>
    <row r="19" spans="1:5" ht="17.45" customHeight="1" x14ac:dyDescent="0.3">
      <c r="A19" s="62"/>
      <c r="B19" s="16" t="s">
        <v>205</v>
      </c>
      <c r="C19" s="23">
        <v>884</v>
      </c>
      <c r="D19" s="24">
        <v>46819.86</v>
      </c>
      <c r="E19" s="2">
        <v>1174578.67</v>
      </c>
    </row>
    <row r="20" spans="1:5" ht="17.45" customHeight="1" x14ac:dyDescent="0.3">
      <c r="A20" s="62"/>
      <c r="B20" s="16" t="s">
        <v>206</v>
      </c>
      <c r="C20" s="23">
        <v>254</v>
      </c>
      <c r="D20" s="24">
        <v>20591.189999999999</v>
      </c>
      <c r="E20" s="2">
        <v>473469.31</v>
      </c>
    </row>
    <row r="21" spans="1:5" ht="17.45" customHeight="1" x14ac:dyDescent="0.3">
      <c r="A21" s="62"/>
      <c r="B21" s="16" t="s">
        <v>207</v>
      </c>
      <c r="C21" s="23">
        <v>287</v>
      </c>
      <c r="D21" s="24">
        <v>6671.62</v>
      </c>
      <c r="E21" s="2">
        <v>220180.12</v>
      </c>
    </row>
    <row r="22" spans="1:5" ht="17.45" customHeight="1" x14ac:dyDescent="0.3">
      <c r="A22" s="62"/>
      <c r="B22" s="16" t="s">
        <v>208</v>
      </c>
      <c r="C22" s="23">
        <v>528</v>
      </c>
      <c r="D22" s="24">
        <v>27602.53</v>
      </c>
      <c r="E22" s="2">
        <v>711977.62</v>
      </c>
    </row>
    <row r="23" spans="1:5" ht="17.45" customHeight="1" x14ac:dyDescent="0.3">
      <c r="A23" s="62"/>
      <c r="B23" s="16" t="s">
        <v>209</v>
      </c>
      <c r="C23" s="23">
        <v>455</v>
      </c>
      <c r="D23" s="24">
        <v>32724.45</v>
      </c>
      <c r="E23" s="2">
        <v>780891.84</v>
      </c>
    </row>
    <row r="24" spans="1:5" ht="17.45" customHeight="1" x14ac:dyDescent="0.3">
      <c r="A24" s="62"/>
      <c r="B24" s="16" t="s">
        <v>210</v>
      </c>
      <c r="C24" s="23">
        <v>1321</v>
      </c>
      <c r="D24" s="24">
        <v>37271.089999999997</v>
      </c>
      <c r="E24" s="2">
        <v>1179730.8700000001</v>
      </c>
    </row>
    <row r="25" spans="1:5" ht="17.45" customHeight="1" x14ac:dyDescent="0.3">
      <c r="A25" s="62"/>
      <c r="B25" s="16" t="s">
        <v>211</v>
      </c>
      <c r="C25" s="23">
        <v>306</v>
      </c>
      <c r="D25" s="24">
        <v>16734.09</v>
      </c>
      <c r="E25" s="2">
        <v>518923.2</v>
      </c>
    </row>
    <row r="26" spans="1:5" ht="17.45" customHeight="1" x14ac:dyDescent="0.3">
      <c r="A26" s="62"/>
      <c r="B26" s="16" t="s">
        <v>212</v>
      </c>
      <c r="C26" s="23">
        <v>1407</v>
      </c>
      <c r="D26" s="24">
        <v>46567.62</v>
      </c>
      <c r="E26" s="2">
        <v>1378199.7</v>
      </c>
    </row>
    <row r="27" spans="1:5" ht="17.45" customHeight="1" x14ac:dyDescent="0.3">
      <c r="A27" s="63"/>
      <c r="B27" s="17" t="s">
        <v>213</v>
      </c>
      <c r="C27" s="25">
        <v>354</v>
      </c>
      <c r="D27" s="26">
        <v>10540.31</v>
      </c>
      <c r="E27" s="3">
        <v>313227.27</v>
      </c>
    </row>
    <row r="28" spans="1:5" ht="17.45" customHeight="1" x14ac:dyDescent="0.3">
      <c r="A28" s="45" t="s">
        <v>20</v>
      </c>
      <c r="B28" s="61"/>
      <c r="C28" s="27">
        <f>SUM(C15:C27)</f>
        <v>6916</v>
      </c>
      <c r="D28" s="27">
        <f t="shared" ref="D28:E28" si="1">SUM(D15:D27)</f>
        <v>297760.75</v>
      </c>
      <c r="E28" s="27">
        <f t="shared" si="1"/>
        <v>8322450.4300000016</v>
      </c>
    </row>
    <row r="29" spans="1:5" ht="17.45" customHeight="1" x14ac:dyDescent="0.3">
      <c r="A29" s="47" t="s">
        <v>214</v>
      </c>
      <c r="B29" s="15" t="s">
        <v>215</v>
      </c>
      <c r="C29" s="21">
        <v>7</v>
      </c>
      <c r="D29" s="22">
        <v>236.37</v>
      </c>
      <c r="E29" s="1">
        <v>7275</v>
      </c>
    </row>
    <row r="30" spans="1:5" ht="17.45" customHeight="1" x14ac:dyDescent="0.3">
      <c r="A30" s="62"/>
      <c r="B30" s="16" t="s">
        <v>216</v>
      </c>
      <c r="C30" s="23">
        <v>16</v>
      </c>
      <c r="D30" s="24">
        <v>670.74</v>
      </c>
      <c r="E30" s="2">
        <v>16937.7</v>
      </c>
    </row>
    <row r="31" spans="1:5" ht="17.45" customHeight="1" x14ac:dyDescent="0.3">
      <c r="A31" s="62"/>
      <c r="B31" s="16" t="s">
        <v>217</v>
      </c>
      <c r="C31" s="23">
        <v>2</v>
      </c>
      <c r="D31" s="24">
        <v>51.19</v>
      </c>
      <c r="E31" s="2">
        <v>1719.66</v>
      </c>
    </row>
    <row r="32" spans="1:5" ht="17.45" customHeight="1" x14ac:dyDescent="0.3">
      <c r="A32" s="62"/>
      <c r="B32" s="16" t="s">
        <v>218</v>
      </c>
      <c r="C32" s="23">
        <v>18</v>
      </c>
      <c r="D32" s="24">
        <v>983.47</v>
      </c>
      <c r="E32" s="2">
        <v>25468.03</v>
      </c>
    </row>
    <row r="33" spans="1:5" ht="17.45" customHeight="1" x14ac:dyDescent="0.3">
      <c r="A33" s="62"/>
      <c r="B33" s="16" t="s">
        <v>219</v>
      </c>
      <c r="C33" s="23">
        <v>4</v>
      </c>
      <c r="D33" s="24">
        <v>50.58</v>
      </c>
      <c r="E33" s="2">
        <v>2336.4</v>
      </c>
    </row>
    <row r="34" spans="1:5" ht="17.45" customHeight="1" x14ac:dyDescent="0.3">
      <c r="A34" s="62"/>
      <c r="B34" s="16" t="s">
        <v>220</v>
      </c>
      <c r="C34" s="23">
        <v>267</v>
      </c>
      <c r="D34" s="24">
        <v>12338.99</v>
      </c>
      <c r="E34" s="2">
        <v>324332.65999999997</v>
      </c>
    </row>
    <row r="35" spans="1:5" ht="17.45" customHeight="1" x14ac:dyDescent="0.3">
      <c r="A35" s="62"/>
      <c r="B35" s="16" t="s">
        <v>221</v>
      </c>
      <c r="C35" s="23">
        <v>194</v>
      </c>
      <c r="D35" s="24">
        <v>10663.81</v>
      </c>
      <c r="E35" s="2">
        <v>263858.99</v>
      </c>
    </row>
    <row r="36" spans="1:5" ht="17.45" customHeight="1" x14ac:dyDescent="0.3">
      <c r="A36" s="62"/>
      <c r="B36" s="16" t="s">
        <v>222</v>
      </c>
      <c r="C36" s="23">
        <v>14</v>
      </c>
      <c r="D36" s="24">
        <v>265.79000000000002</v>
      </c>
      <c r="E36" s="2">
        <v>10763.87</v>
      </c>
    </row>
    <row r="37" spans="1:5" ht="17.45" customHeight="1" x14ac:dyDescent="0.3">
      <c r="A37" s="62"/>
      <c r="B37" s="16" t="s">
        <v>223</v>
      </c>
      <c r="C37" s="23">
        <v>16</v>
      </c>
      <c r="D37" s="24">
        <v>58.42</v>
      </c>
      <c r="E37" s="2">
        <v>5052.51</v>
      </c>
    </row>
    <row r="38" spans="1:5" ht="17.45" customHeight="1" x14ac:dyDescent="0.3">
      <c r="A38" s="62"/>
      <c r="B38" s="16" t="s">
        <v>224</v>
      </c>
      <c r="C38" s="23">
        <v>5</v>
      </c>
      <c r="D38" s="24">
        <v>350.29</v>
      </c>
      <c r="E38" s="2">
        <v>7785.81</v>
      </c>
    </row>
    <row r="39" spans="1:5" ht="17.45" customHeight="1" x14ac:dyDescent="0.3">
      <c r="A39" s="63"/>
      <c r="B39" s="17" t="s">
        <v>225</v>
      </c>
      <c r="C39" s="25">
        <v>16</v>
      </c>
      <c r="D39" s="26">
        <v>194.75</v>
      </c>
      <c r="E39" s="3">
        <v>9951.61</v>
      </c>
    </row>
    <row r="40" spans="1:5" ht="17.45" customHeight="1" x14ac:dyDescent="0.3">
      <c r="A40" s="45" t="s">
        <v>20</v>
      </c>
      <c r="B40" s="61"/>
      <c r="C40" s="27">
        <f>SUM(C29:C39)</f>
        <v>559</v>
      </c>
      <c r="D40" s="27">
        <f t="shared" ref="D40:E40" si="2">SUM(D29:D39)</f>
        <v>25864.400000000001</v>
      </c>
      <c r="E40" s="27">
        <f t="shared" si="2"/>
        <v>675482.24</v>
      </c>
    </row>
    <row r="41" spans="1:5" ht="17.45" customHeight="1" x14ac:dyDescent="0.3">
      <c r="A41" s="47" t="s">
        <v>226</v>
      </c>
      <c r="B41" s="15" t="s">
        <v>227</v>
      </c>
      <c r="C41" s="21">
        <v>209</v>
      </c>
      <c r="D41" s="22">
        <v>12001.73</v>
      </c>
      <c r="E41" s="1">
        <v>284164.52</v>
      </c>
    </row>
    <row r="42" spans="1:5" ht="17.45" customHeight="1" x14ac:dyDescent="0.3">
      <c r="A42" s="62"/>
      <c r="B42" s="16" t="s">
        <v>228</v>
      </c>
      <c r="C42" s="23">
        <v>267</v>
      </c>
      <c r="D42" s="24">
        <v>12712.19</v>
      </c>
      <c r="E42" s="2">
        <v>307739.94</v>
      </c>
    </row>
    <row r="43" spans="1:5" ht="17.45" customHeight="1" x14ac:dyDescent="0.3">
      <c r="A43" s="62"/>
      <c r="B43" s="16" t="s">
        <v>229</v>
      </c>
      <c r="C43" s="23">
        <v>311</v>
      </c>
      <c r="D43" s="24">
        <v>17465.490000000002</v>
      </c>
      <c r="E43" s="2">
        <v>430962.6</v>
      </c>
    </row>
    <row r="44" spans="1:5" ht="17.45" customHeight="1" x14ac:dyDescent="0.3">
      <c r="A44" s="62"/>
      <c r="B44" s="16" t="s">
        <v>230</v>
      </c>
      <c r="C44" s="23">
        <v>423</v>
      </c>
      <c r="D44" s="24">
        <v>13511.59</v>
      </c>
      <c r="E44" s="2">
        <v>387537.28</v>
      </c>
    </row>
    <row r="45" spans="1:5" ht="17.45" customHeight="1" x14ac:dyDescent="0.3">
      <c r="A45" s="62"/>
      <c r="B45" s="16" t="s">
        <v>231</v>
      </c>
      <c r="C45" s="23">
        <v>217</v>
      </c>
      <c r="D45" s="24">
        <v>9724.84</v>
      </c>
      <c r="E45" s="2">
        <v>244428.18</v>
      </c>
    </row>
    <row r="46" spans="1:5" ht="17.45" customHeight="1" x14ac:dyDescent="0.3">
      <c r="A46" s="62"/>
      <c r="B46" s="16" t="s">
        <v>232</v>
      </c>
      <c r="C46" s="23">
        <v>219</v>
      </c>
      <c r="D46" s="24">
        <v>11264.58</v>
      </c>
      <c r="E46" s="2">
        <v>279207.37</v>
      </c>
    </row>
    <row r="47" spans="1:5" ht="17.45" customHeight="1" x14ac:dyDescent="0.3">
      <c r="A47" s="62"/>
      <c r="B47" s="16" t="s">
        <v>233</v>
      </c>
      <c r="C47" s="23">
        <v>552</v>
      </c>
      <c r="D47" s="24">
        <v>23374.18</v>
      </c>
      <c r="E47" s="2">
        <v>600629.09</v>
      </c>
    </row>
    <row r="48" spans="1:5" ht="17.45" customHeight="1" x14ac:dyDescent="0.3">
      <c r="A48" s="62"/>
      <c r="B48" s="16" t="s">
        <v>234</v>
      </c>
      <c r="C48" s="23">
        <v>200</v>
      </c>
      <c r="D48" s="24">
        <v>9935.16</v>
      </c>
      <c r="E48" s="2">
        <v>252086.96</v>
      </c>
    </row>
    <row r="49" spans="1:5" ht="17.45" customHeight="1" x14ac:dyDescent="0.3">
      <c r="A49" s="62"/>
      <c r="B49" s="16" t="s">
        <v>235</v>
      </c>
      <c r="C49" s="23">
        <v>161</v>
      </c>
      <c r="D49" s="24">
        <v>3657.86</v>
      </c>
      <c r="E49" s="2">
        <v>103152.79</v>
      </c>
    </row>
    <row r="50" spans="1:5" ht="17.45" customHeight="1" x14ac:dyDescent="0.3">
      <c r="A50" s="62"/>
      <c r="B50" s="16" t="s">
        <v>236</v>
      </c>
      <c r="C50" s="23">
        <v>263</v>
      </c>
      <c r="D50" s="24">
        <v>4081.63</v>
      </c>
      <c r="E50" s="2">
        <v>170151.03</v>
      </c>
    </row>
    <row r="51" spans="1:5" ht="17.45" customHeight="1" x14ac:dyDescent="0.3">
      <c r="A51" s="62"/>
      <c r="B51" s="16" t="s">
        <v>237</v>
      </c>
      <c r="C51" s="23">
        <v>212</v>
      </c>
      <c r="D51" s="24">
        <v>15906.4</v>
      </c>
      <c r="E51" s="2">
        <v>348216.46</v>
      </c>
    </row>
    <row r="52" spans="1:5" ht="17.45" customHeight="1" x14ac:dyDescent="0.3">
      <c r="A52" s="62"/>
      <c r="B52" s="16" t="s">
        <v>238</v>
      </c>
      <c r="C52" s="23">
        <v>522</v>
      </c>
      <c r="D52" s="24">
        <v>12697.85</v>
      </c>
      <c r="E52" s="2">
        <v>401473.84</v>
      </c>
    </row>
    <row r="53" spans="1:5" ht="17.45" customHeight="1" x14ac:dyDescent="0.3">
      <c r="A53" s="62"/>
      <c r="B53" s="16" t="s">
        <v>239</v>
      </c>
      <c r="C53" s="23">
        <v>401</v>
      </c>
      <c r="D53" s="24">
        <v>17191.830000000002</v>
      </c>
      <c r="E53" s="2">
        <v>453952.46</v>
      </c>
    </row>
    <row r="54" spans="1:5" ht="17.45" customHeight="1" x14ac:dyDescent="0.3">
      <c r="A54" s="62"/>
      <c r="B54" s="16" t="s">
        <v>240</v>
      </c>
      <c r="C54" s="23">
        <v>671</v>
      </c>
      <c r="D54" s="24">
        <v>13789.61</v>
      </c>
      <c r="E54" s="2">
        <v>461648.51</v>
      </c>
    </row>
    <row r="55" spans="1:5" ht="17.45" customHeight="1" x14ac:dyDescent="0.3">
      <c r="A55" s="63"/>
      <c r="B55" s="17" t="s">
        <v>241</v>
      </c>
      <c r="C55" s="25">
        <v>333</v>
      </c>
      <c r="D55" s="26">
        <v>11394.67</v>
      </c>
      <c r="E55" s="3">
        <v>329422.64</v>
      </c>
    </row>
    <row r="56" spans="1:5" ht="17.45" customHeight="1" x14ac:dyDescent="0.3">
      <c r="A56" s="45" t="s">
        <v>20</v>
      </c>
      <c r="B56" s="61"/>
      <c r="C56" s="27">
        <f>SUM(C41:C55)</f>
        <v>4961</v>
      </c>
      <c r="D56" s="27">
        <f t="shared" ref="D56:E56" si="3">SUM(D41:D55)</f>
        <v>188709.61000000002</v>
      </c>
      <c r="E56" s="27">
        <f t="shared" si="3"/>
        <v>5054773.669999999</v>
      </c>
    </row>
    <row r="57" spans="1:5" ht="17.45" customHeight="1" x14ac:dyDescent="0.3">
      <c r="A57" s="47" t="s">
        <v>242</v>
      </c>
      <c r="B57" s="15" t="s">
        <v>243</v>
      </c>
      <c r="C57" s="21">
        <v>608</v>
      </c>
      <c r="D57" s="22">
        <v>18543.04</v>
      </c>
      <c r="E57" s="1">
        <v>539234.31000000006</v>
      </c>
    </row>
    <row r="58" spans="1:5" ht="17.45" customHeight="1" x14ac:dyDescent="0.3">
      <c r="A58" s="62"/>
      <c r="B58" s="16" t="s">
        <v>244</v>
      </c>
      <c r="C58" s="23">
        <v>352</v>
      </c>
      <c r="D58" s="24">
        <v>22156.97</v>
      </c>
      <c r="E58" s="2">
        <v>525386.73</v>
      </c>
    </row>
    <row r="59" spans="1:5" ht="17.45" customHeight="1" x14ac:dyDescent="0.3">
      <c r="A59" s="62"/>
      <c r="B59" s="16" t="s">
        <v>245</v>
      </c>
      <c r="C59" s="23">
        <v>249</v>
      </c>
      <c r="D59" s="24">
        <v>5023.1899999999996</v>
      </c>
      <c r="E59" s="2">
        <v>174346.13</v>
      </c>
    </row>
    <row r="60" spans="1:5" ht="17.45" customHeight="1" x14ac:dyDescent="0.3">
      <c r="A60" s="62"/>
      <c r="B60" s="16" t="s">
        <v>246</v>
      </c>
      <c r="C60" s="23">
        <v>663</v>
      </c>
      <c r="D60" s="24">
        <v>19419.48</v>
      </c>
      <c r="E60" s="2">
        <v>587544.17000000004</v>
      </c>
    </row>
    <row r="61" spans="1:5" ht="17.45" customHeight="1" x14ac:dyDescent="0.3">
      <c r="A61" s="62"/>
      <c r="B61" s="16" t="s">
        <v>247</v>
      </c>
      <c r="C61" s="23">
        <v>727</v>
      </c>
      <c r="D61" s="24">
        <v>38184.18</v>
      </c>
      <c r="E61" s="2">
        <v>913123.27</v>
      </c>
    </row>
    <row r="62" spans="1:5" ht="17.45" customHeight="1" x14ac:dyDescent="0.3">
      <c r="A62" s="62"/>
      <c r="B62" s="16" t="s">
        <v>248</v>
      </c>
      <c r="C62" s="23">
        <v>603</v>
      </c>
      <c r="D62" s="24">
        <v>43424.2</v>
      </c>
      <c r="E62" s="2">
        <v>973906.18</v>
      </c>
    </row>
    <row r="63" spans="1:5" ht="17.45" customHeight="1" x14ac:dyDescent="0.3">
      <c r="A63" s="62"/>
      <c r="B63" s="16" t="s">
        <v>249</v>
      </c>
      <c r="C63" s="23">
        <v>168</v>
      </c>
      <c r="D63" s="24">
        <v>11102.1</v>
      </c>
      <c r="E63" s="2">
        <v>248733.87</v>
      </c>
    </row>
    <row r="64" spans="1:5" ht="17.45" customHeight="1" x14ac:dyDescent="0.3">
      <c r="A64" s="62"/>
      <c r="B64" s="16" t="s">
        <v>250</v>
      </c>
      <c r="C64" s="23">
        <v>318</v>
      </c>
      <c r="D64" s="24">
        <v>8853.1299999999992</v>
      </c>
      <c r="E64" s="2">
        <v>260248.56</v>
      </c>
    </row>
    <row r="65" spans="1:5" ht="17.45" customHeight="1" x14ac:dyDescent="0.3">
      <c r="A65" s="62"/>
      <c r="B65" s="16" t="s">
        <v>251</v>
      </c>
      <c r="C65" s="23">
        <v>423</v>
      </c>
      <c r="D65" s="24">
        <v>14412.02</v>
      </c>
      <c r="E65" s="2">
        <v>393675.25</v>
      </c>
    </row>
    <row r="66" spans="1:5" ht="17.45" customHeight="1" x14ac:dyDescent="0.3">
      <c r="A66" s="62"/>
      <c r="B66" s="16" t="s">
        <v>252</v>
      </c>
      <c r="C66" s="23">
        <v>346</v>
      </c>
      <c r="D66" s="24">
        <v>12794.73</v>
      </c>
      <c r="E66" s="2">
        <v>351083.71</v>
      </c>
    </row>
    <row r="67" spans="1:5" ht="17.45" customHeight="1" x14ac:dyDescent="0.3">
      <c r="A67" s="62"/>
      <c r="B67" s="16" t="s">
        <v>253</v>
      </c>
      <c r="C67" s="23">
        <v>585</v>
      </c>
      <c r="D67" s="24">
        <v>14564.82</v>
      </c>
      <c r="E67" s="2">
        <v>472238.17</v>
      </c>
    </row>
    <row r="68" spans="1:5" ht="17.45" customHeight="1" x14ac:dyDescent="0.3">
      <c r="A68" s="62"/>
      <c r="B68" s="16" t="s">
        <v>254</v>
      </c>
      <c r="C68" s="23">
        <v>64</v>
      </c>
      <c r="D68" s="24">
        <v>4290.87</v>
      </c>
      <c r="E68" s="2">
        <v>93444.18</v>
      </c>
    </row>
    <row r="69" spans="1:5" ht="17.45" customHeight="1" x14ac:dyDescent="0.3">
      <c r="A69" s="62"/>
      <c r="B69" s="16" t="s">
        <v>255</v>
      </c>
      <c r="C69" s="23">
        <v>221</v>
      </c>
      <c r="D69" s="24">
        <v>11679.73</v>
      </c>
      <c r="E69" s="2">
        <v>274632.43</v>
      </c>
    </row>
    <row r="70" spans="1:5" ht="17.45" customHeight="1" x14ac:dyDescent="0.3">
      <c r="A70" s="63"/>
      <c r="B70" s="17" t="s">
        <v>256</v>
      </c>
      <c r="C70" s="25">
        <v>178</v>
      </c>
      <c r="D70" s="26">
        <v>6955.35</v>
      </c>
      <c r="E70" s="3">
        <v>187936.71</v>
      </c>
    </row>
    <row r="71" spans="1:5" ht="17.45" customHeight="1" x14ac:dyDescent="0.3">
      <c r="A71" s="45" t="s">
        <v>20</v>
      </c>
      <c r="B71" s="61"/>
      <c r="C71" s="27">
        <f>SUM(C57:C70)</f>
        <v>5505</v>
      </c>
      <c r="D71" s="27">
        <f t="shared" ref="D71:E71" si="4">SUM(D57:D70)</f>
        <v>231403.81000000003</v>
      </c>
      <c r="E71" s="27">
        <f t="shared" si="4"/>
        <v>5995533.669999999</v>
      </c>
    </row>
    <row r="72" spans="1:5" ht="17.45" customHeight="1" x14ac:dyDescent="0.3">
      <c r="A72" s="45" t="s">
        <v>97</v>
      </c>
      <c r="B72" s="61"/>
      <c r="C72" s="27">
        <f>C71+C56+C40+C28+C14</f>
        <v>20482</v>
      </c>
      <c r="D72" s="27">
        <f>D71+D56+D40+D28+D14</f>
        <v>870952.19000000006</v>
      </c>
      <c r="E72" s="27">
        <f>E71+E56+E40+E28+E14</f>
        <v>23774811.309999999</v>
      </c>
    </row>
    <row r="74" spans="1:5" ht="9.6" customHeight="1" x14ac:dyDescent="0.3">
      <c r="A74" s="10" t="s">
        <v>276</v>
      </c>
    </row>
    <row r="75" spans="1:5" ht="9.6" customHeight="1" x14ac:dyDescent="0.3"/>
    <row r="76" spans="1:5" ht="9.6" customHeight="1" x14ac:dyDescent="0.3">
      <c r="A76" s="11"/>
    </row>
  </sheetData>
  <mergeCells count="16">
    <mergeCell ref="A72:B72"/>
    <mergeCell ref="E7:E8"/>
    <mergeCell ref="A7:A8"/>
    <mergeCell ref="B7:B8"/>
    <mergeCell ref="C7:C8"/>
    <mergeCell ref="D7:D8"/>
    <mergeCell ref="A40:B40"/>
    <mergeCell ref="A41:A55"/>
    <mergeCell ref="A56:B56"/>
    <mergeCell ref="A57:A70"/>
    <mergeCell ref="A71:B71"/>
    <mergeCell ref="A9:A13"/>
    <mergeCell ref="A14:B14"/>
    <mergeCell ref="A15:A27"/>
    <mergeCell ref="A28:B28"/>
    <mergeCell ref="A29:A39"/>
  </mergeCells>
  <pageMargins left="0.70866141732283472" right="0.70866141732283472" top="0.94488188976377963" bottom="0.74803149606299213" header="0.31496062992125984" footer="0.31496062992125984"/>
  <pageSetup paperSize="9" fitToHeight="0" orientation="portrait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9"/>
  <sheetViews>
    <sheetView showGridLines="0" zoomScaleNormal="100" workbookViewId="0">
      <selection activeCell="E7" sqref="E7:E8"/>
    </sheetView>
  </sheetViews>
  <sheetFormatPr defaultColWidth="8.85546875" defaultRowHeight="17.45" customHeight="1" x14ac:dyDescent="0.3"/>
  <cols>
    <col min="1" max="1" width="17.7109375" style="5" customWidth="1"/>
    <col min="2" max="2" width="28" style="5" bestFit="1" customWidth="1"/>
    <col min="3" max="3" width="15.85546875" style="5" customWidth="1"/>
    <col min="4" max="4" width="10.42578125" style="5" customWidth="1"/>
    <col min="5" max="5" width="14.140625" style="5" customWidth="1"/>
    <col min="6" max="6" width="14" style="5" customWidth="1"/>
    <col min="7" max="16384" width="8.85546875" style="5"/>
  </cols>
  <sheetData>
    <row r="1" spans="1:5" ht="17.45" customHeight="1" x14ac:dyDescent="0.3">
      <c r="A1" s="7" t="s">
        <v>281</v>
      </c>
      <c r="B1" s="8"/>
      <c r="C1" s="8"/>
      <c r="D1" s="6"/>
      <c r="E1" s="6"/>
    </row>
    <row r="2" spans="1:5" ht="17.45" customHeight="1" x14ac:dyDescent="0.3">
      <c r="A2" s="7" t="s">
        <v>280</v>
      </c>
      <c r="B2" s="9"/>
      <c r="C2" s="9"/>
      <c r="D2" s="9"/>
      <c r="E2" s="9"/>
    </row>
    <row r="3" spans="1:5" ht="17.45" customHeight="1" x14ac:dyDescent="0.3">
      <c r="A3" s="7" t="s">
        <v>274</v>
      </c>
      <c r="B3" s="9"/>
      <c r="C3" s="9"/>
      <c r="D3" s="9"/>
      <c r="E3" s="9"/>
    </row>
    <row r="4" spans="1:5" ht="17.45" customHeight="1" thickBot="1" x14ac:dyDescent="0.35"/>
    <row r="5" spans="1:5" ht="17.45" customHeight="1" thickTop="1" thickBot="1" x14ac:dyDescent="0.35">
      <c r="A5" s="34" t="s">
        <v>1</v>
      </c>
      <c r="C5" s="29"/>
      <c r="D5" s="29"/>
      <c r="E5" s="30"/>
    </row>
    <row r="6" spans="1:5" ht="17.45" customHeight="1" thickTop="1" thickBot="1" x14ac:dyDescent="0.35"/>
    <row r="7" spans="1:5" ht="17.45" customHeight="1" thickTop="1" x14ac:dyDescent="0.3">
      <c r="A7" s="55" t="s">
        <v>6</v>
      </c>
      <c r="B7" s="57" t="s">
        <v>7</v>
      </c>
      <c r="C7" s="53" t="s">
        <v>288</v>
      </c>
      <c r="D7" s="53" t="s">
        <v>289</v>
      </c>
      <c r="E7" s="59" t="s">
        <v>290</v>
      </c>
    </row>
    <row r="8" spans="1:5" ht="17.45" customHeight="1" x14ac:dyDescent="0.3">
      <c r="A8" s="56"/>
      <c r="B8" s="58"/>
      <c r="C8" s="54"/>
      <c r="D8" s="54"/>
      <c r="E8" s="60"/>
    </row>
    <row r="9" spans="1:5" ht="17.45" customHeight="1" x14ac:dyDescent="0.3">
      <c r="A9" s="47" t="s">
        <v>257</v>
      </c>
      <c r="B9" s="15" t="s">
        <v>258</v>
      </c>
      <c r="C9" s="21">
        <v>27</v>
      </c>
      <c r="D9" s="22">
        <v>161.96</v>
      </c>
      <c r="E9" s="1">
        <v>24852.12</v>
      </c>
    </row>
    <row r="10" spans="1:5" ht="17.45" customHeight="1" x14ac:dyDescent="0.3">
      <c r="A10" s="62"/>
      <c r="B10" s="16" t="s">
        <v>259</v>
      </c>
      <c r="C10" s="23">
        <v>459</v>
      </c>
      <c r="D10" s="24">
        <v>5275.32</v>
      </c>
      <c r="E10" s="2">
        <v>551815.5</v>
      </c>
    </row>
    <row r="11" spans="1:5" ht="17.45" customHeight="1" x14ac:dyDescent="0.3">
      <c r="A11" s="62"/>
      <c r="B11" s="16" t="s">
        <v>260</v>
      </c>
      <c r="C11" s="23">
        <v>225</v>
      </c>
      <c r="D11" s="24">
        <v>2374.44</v>
      </c>
      <c r="E11" s="2">
        <v>252799.04</v>
      </c>
    </row>
    <row r="12" spans="1:5" ht="17.45" customHeight="1" x14ac:dyDescent="0.3">
      <c r="A12" s="62"/>
      <c r="B12" s="16" t="s">
        <v>261</v>
      </c>
      <c r="C12" s="23">
        <v>298</v>
      </c>
      <c r="D12" s="24">
        <v>3393.12</v>
      </c>
      <c r="E12" s="2">
        <v>364550.41</v>
      </c>
    </row>
    <row r="13" spans="1:5" ht="17.45" customHeight="1" x14ac:dyDescent="0.3">
      <c r="A13" s="62"/>
      <c r="B13" s="16" t="s">
        <v>262</v>
      </c>
      <c r="C13" s="23">
        <v>211</v>
      </c>
      <c r="D13" s="24">
        <v>1303.25</v>
      </c>
      <c r="E13" s="2">
        <v>203324.74</v>
      </c>
    </row>
    <row r="14" spans="1:5" ht="17.45" customHeight="1" x14ac:dyDescent="0.3">
      <c r="A14" s="62"/>
      <c r="B14" s="16" t="s">
        <v>263</v>
      </c>
      <c r="C14" s="23">
        <v>8</v>
      </c>
      <c r="D14" s="24">
        <v>32.33</v>
      </c>
      <c r="E14" s="2">
        <v>6032.01</v>
      </c>
    </row>
    <row r="15" spans="1:5" ht="17.45" customHeight="1" x14ac:dyDescent="0.3">
      <c r="A15" s="62"/>
      <c r="B15" s="16" t="s">
        <v>264</v>
      </c>
      <c r="C15" s="23">
        <v>58</v>
      </c>
      <c r="D15" s="24">
        <v>1038.1400000000001</v>
      </c>
      <c r="E15" s="2">
        <v>83316.289999999994</v>
      </c>
    </row>
    <row r="16" spans="1:5" ht="17.45" customHeight="1" x14ac:dyDescent="0.3">
      <c r="A16" s="62"/>
      <c r="B16" s="16" t="s">
        <v>265</v>
      </c>
      <c r="C16" s="23">
        <v>904</v>
      </c>
      <c r="D16" s="24">
        <v>8171.7239399999999</v>
      </c>
      <c r="E16" s="2">
        <v>1079793.95</v>
      </c>
    </row>
    <row r="17" spans="1:5" ht="17.45" customHeight="1" x14ac:dyDescent="0.3">
      <c r="A17" s="62"/>
      <c r="B17" s="16" t="s">
        <v>266</v>
      </c>
      <c r="C17" s="23">
        <v>105</v>
      </c>
      <c r="D17" s="24">
        <v>768.89</v>
      </c>
      <c r="E17" s="2">
        <v>105722.76</v>
      </c>
    </row>
    <row r="18" spans="1:5" ht="17.45" customHeight="1" x14ac:dyDescent="0.3">
      <c r="A18" s="62"/>
      <c r="B18" s="16" t="s">
        <v>267</v>
      </c>
      <c r="C18" s="23">
        <v>11</v>
      </c>
      <c r="D18" s="24">
        <v>49.28</v>
      </c>
      <c r="E18" s="2">
        <v>8963.73</v>
      </c>
    </row>
    <row r="19" spans="1:5" ht="17.45" customHeight="1" x14ac:dyDescent="0.3">
      <c r="A19" s="62"/>
      <c r="B19" s="16" t="s">
        <v>268</v>
      </c>
      <c r="C19" s="23">
        <v>55</v>
      </c>
      <c r="D19" s="24">
        <v>591.67999999999995</v>
      </c>
      <c r="E19" s="2">
        <v>74721.5</v>
      </c>
    </row>
    <row r="20" spans="1:5" ht="17.45" customHeight="1" x14ac:dyDescent="0.3">
      <c r="A20" s="62"/>
      <c r="B20" s="16" t="s">
        <v>269</v>
      </c>
      <c r="C20" s="23">
        <v>167</v>
      </c>
      <c r="D20" s="24">
        <v>1033.32</v>
      </c>
      <c r="E20" s="2">
        <v>150294.07</v>
      </c>
    </row>
    <row r="21" spans="1:5" ht="17.45" customHeight="1" x14ac:dyDescent="0.3">
      <c r="A21" s="62"/>
      <c r="B21" s="16" t="s">
        <v>270</v>
      </c>
      <c r="C21" s="23">
        <v>625</v>
      </c>
      <c r="D21" s="24">
        <v>6521.29</v>
      </c>
      <c r="E21" s="2">
        <v>794965.32</v>
      </c>
    </row>
    <row r="22" spans="1:5" ht="17.45" customHeight="1" x14ac:dyDescent="0.3">
      <c r="A22" s="62"/>
      <c r="B22" s="16" t="s">
        <v>271</v>
      </c>
      <c r="C22" s="23">
        <v>487</v>
      </c>
      <c r="D22" s="24">
        <v>4253.07</v>
      </c>
      <c r="E22" s="2">
        <v>529667.18000000005</v>
      </c>
    </row>
    <row r="23" spans="1:5" ht="17.45" customHeight="1" x14ac:dyDescent="0.3">
      <c r="A23" s="62"/>
      <c r="B23" s="16" t="s">
        <v>272</v>
      </c>
      <c r="C23" s="23">
        <v>71</v>
      </c>
      <c r="D23" s="24">
        <v>1927.85</v>
      </c>
      <c r="E23" s="2">
        <v>113868.98</v>
      </c>
    </row>
    <row r="24" spans="1:5" ht="17.45" customHeight="1" x14ac:dyDescent="0.3">
      <c r="A24" s="63"/>
      <c r="B24" s="17" t="s">
        <v>273</v>
      </c>
      <c r="C24" s="25">
        <v>7</v>
      </c>
      <c r="D24" s="26">
        <v>32.020000000000003</v>
      </c>
      <c r="E24" s="3">
        <v>5045.3900000000003</v>
      </c>
    </row>
    <row r="25" spans="1:5" ht="17.45" customHeight="1" x14ac:dyDescent="0.3">
      <c r="A25" s="64" t="s">
        <v>97</v>
      </c>
      <c r="B25" s="61"/>
      <c r="C25" s="27">
        <f>SUM(C9:C24)</f>
        <v>3718</v>
      </c>
      <c r="D25" s="28">
        <f>SUM(D9:D24)</f>
        <v>36927.683939999995</v>
      </c>
      <c r="E25" s="4">
        <f>SUM(E9:E24)</f>
        <v>4349732.9899999993</v>
      </c>
    </row>
    <row r="27" spans="1:5" ht="9.6" customHeight="1" x14ac:dyDescent="0.3">
      <c r="A27" s="10" t="s">
        <v>276</v>
      </c>
    </row>
    <row r="28" spans="1:5" ht="9.6" customHeight="1" x14ac:dyDescent="0.3"/>
    <row r="29" spans="1:5" ht="9.6" customHeight="1" x14ac:dyDescent="0.3">
      <c r="A29" s="11"/>
    </row>
  </sheetData>
  <mergeCells count="7">
    <mergeCell ref="A9:A24"/>
    <mergeCell ref="A25:B25"/>
    <mergeCell ref="E7:E8"/>
    <mergeCell ref="A7:A8"/>
    <mergeCell ref="B7:B8"/>
    <mergeCell ref="C7:C8"/>
    <mergeCell ref="D7:D8"/>
  </mergeCells>
  <pageMargins left="0.70866141732283472" right="0.70866141732283472" top="0.94488188976377963" bottom="0.74803149606299213" header="0.31496062992125984" footer="0.31496062992125984"/>
  <pageSetup paperSize="9" fitToHeight="0" orientation="portrait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85"/>
  <sheetViews>
    <sheetView showGridLines="0" zoomScaleNormal="100" workbookViewId="0">
      <selection activeCell="H16" sqref="H16"/>
    </sheetView>
  </sheetViews>
  <sheetFormatPr defaultColWidth="8.85546875" defaultRowHeight="17.45" customHeight="1" x14ac:dyDescent="0.3"/>
  <cols>
    <col min="1" max="1" width="25.7109375" style="5" customWidth="1"/>
    <col min="2" max="2" width="32.7109375" style="5" customWidth="1"/>
    <col min="3" max="3" width="33.7109375" style="12" customWidth="1"/>
    <col min="4" max="4" width="16.140625" style="19" customWidth="1"/>
    <col min="5" max="5" width="10.7109375" style="19" customWidth="1"/>
    <col min="6" max="6" width="12" style="19" customWidth="1"/>
    <col min="7" max="8" width="14" style="5" customWidth="1"/>
    <col min="9" max="9" width="7.85546875" style="5" customWidth="1"/>
    <col min="10" max="10" width="14" style="5" customWidth="1"/>
    <col min="11" max="11" width="29.5703125" style="5" bestFit="1" customWidth="1"/>
    <col min="12" max="12" width="27.7109375" style="5" bestFit="1" customWidth="1"/>
    <col min="13" max="14" width="14" style="5" customWidth="1"/>
    <col min="15" max="15" width="12.5703125" style="5" customWidth="1"/>
    <col min="16" max="16384" width="8.85546875" style="5"/>
  </cols>
  <sheetData>
    <row r="1" spans="1:14" ht="17.45" customHeight="1" x14ac:dyDescent="0.3">
      <c r="A1" s="7" t="s">
        <v>281</v>
      </c>
      <c r="B1" s="8"/>
      <c r="C1" s="13"/>
      <c r="D1" s="18"/>
      <c r="E1" s="18"/>
    </row>
    <row r="2" spans="1:14" ht="17.45" customHeight="1" x14ac:dyDescent="0.3">
      <c r="A2" s="7" t="s">
        <v>280</v>
      </c>
      <c r="B2" s="9"/>
      <c r="C2" s="9"/>
      <c r="D2" s="9"/>
      <c r="E2" s="9"/>
      <c r="F2" s="9"/>
      <c r="J2" s="8"/>
      <c r="K2" s="13"/>
      <c r="L2" s="18"/>
      <c r="M2" s="18"/>
      <c r="N2" s="19"/>
    </row>
    <row r="3" spans="1:14" ht="17.45" customHeight="1" x14ac:dyDescent="0.3">
      <c r="A3" s="7" t="s">
        <v>274</v>
      </c>
      <c r="B3" s="9"/>
      <c r="C3" s="14"/>
      <c r="D3" s="20"/>
      <c r="E3" s="5"/>
      <c r="F3" s="20"/>
    </row>
    <row r="4" spans="1:14" ht="17.45" customHeight="1" thickBot="1" x14ac:dyDescent="0.35">
      <c r="C4" s="5"/>
      <c r="D4" s="5"/>
      <c r="E4" s="5"/>
      <c r="F4" s="5"/>
      <c r="I4" s="7"/>
      <c r="J4" s="9"/>
      <c r="K4" s="14"/>
      <c r="L4" s="20"/>
      <c r="M4" s="20"/>
      <c r="N4" s="20"/>
    </row>
    <row r="5" spans="1:14" ht="17.45" customHeight="1" thickTop="1" thickBot="1" x14ac:dyDescent="0.35">
      <c r="A5" s="34" t="s">
        <v>275</v>
      </c>
      <c r="C5" s="29"/>
      <c r="D5" s="29"/>
      <c r="E5" s="30"/>
      <c r="F5" s="5"/>
      <c r="I5" s="7"/>
      <c r="J5" s="9"/>
      <c r="K5" s="14"/>
      <c r="L5" s="20"/>
      <c r="M5" s="20"/>
    </row>
    <row r="6" spans="1:14" ht="17.45" customHeight="1" thickTop="1" thickBot="1" x14ac:dyDescent="0.35">
      <c r="C6" s="5"/>
      <c r="D6" s="5"/>
      <c r="E6" s="5"/>
      <c r="F6" s="5"/>
      <c r="I6" s="7"/>
      <c r="J6" s="9"/>
      <c r="K6" s="14"/>
      <c r="L6" s="20"/>
      <c r="M6" s="20"/>
    </row>
    <row r="7" spans="1:14" ht="17.45" customHeight="1" thickTop="1" x14ac:dyDescent="0.3">
      <c r="A7" s="55" t="s">
        <v>5</v>
      </c>
      <c r="B7" s="78" t="s">
        <v>6</v>
      </c>
      <c r="C7" s="57" t="s">
        <v>7</v>
      </c>
      <c r="D7" s="53" t="s">
        <v>288</v>
      </c>
      <c r="E7" s="53" t="s">
        <v>289</v>
      </c>
      <c r="F7" s="59" t="s">
        <v>290</v>
      </c>
    </row>
    <row r="8" spans="1:14" ht="17.45" customHeight="1" x14ac:dyDescent="0.3">
      <c r="A8" s="56"/>
      <c r="B8" s="79"/>
      <c r="C8" s="58"/>
      <c r="D8" s="54"/>
      <c r="E8" s="54"/>
      <c r="F8" s="60"/>
    </row>
    <row r="9" spans="1:14" ht="17.45" customHeight="1" x14ac:dyDescent="0.3">
      <c r="A9" s="73" t="s">
        <v>8</v>
      </c>
      <c r="B9" s="47" t="s">
        <v>9</v>
      </c>
      <c r="C9" s="15" t="s">
        <v>10</v>
      </c>
      <c r="D9" s="21">
        <v>1440</v>
      </c>
      <c r="E9" s="22">
        <v>9012.69</v>
      </c>
      <c r="F9" s="1">
        <v>1227378.6499999999</v>
      </c>
    </row>
    <row r="10" spans="1:14" ht="17.45" customHeight="1" x14ac:dyDescent="0.3">
      <c r="A10" s="74"/>
      <c r="B10" s="48"/>
      <c r="C10" s="16" t="s">
        <v>11</v>
      </c>
      <c r="D10" s="23">
        <v>204</v>
      </c>
      <c r="E10" s="24">
        <v>778.77998000000002</v>
      </c>
      <c r="F10" s="2">
        <v>135777.93</v>
      </c>
    </row>
    <row r="11" spans="1:14" ht="17.45" customHeight="1" x14ac:dyDescent="0.3">
      <c r="A11" s="74"/>
      <c r="B11" s="48"/>
      <c r="C11" s="16" t="s">
        <v>12</v>
      </c>
      <c r="D11" s="23">
        <v>576</v>
      </c>
      <c r="E11" s="24">
        <v>3631.29</v>
      </c>
      <c r="F11" s="2">
        <v>444147.36</v>
      </c>
    </row>
    <row r="12" spans="1:14" ht="17.45" customHeight="1" x14ac:dyDescent="0.3">
      <c r="A12" s="74"/>
      <c r="B12" s="48"/>
      <c r="C12" s="16" t="s">
        <v>13</v>
      </c>
      <c r="D12" s="23">
        <v>853</v>
      </c>
      <c r="E12" s="24">
        <v>3181.11</v>
      </c>
      <c r="F12" s="2">
        <v>489748.22</v>
      </c>
    </row>
    <row r="13" spans="1:14" ht="17.45" customHeight="1" x14ac:dyDescent="0.3">
      <c r="A13" s="74"/>
      <c r="B13" s="48"/>
      <c r="C13" s="16" t="s">
        <v>14</v>
      </c>
      <c r="D13" s="23">
        <v>553</v>
      </c>
      <c r="E13" s="24">
        <v>2353.1799999999998</v>
      </c>
      <c r="F13" s="2">
        <v>399592.23</v>
      </c>
    </row>
    <row r="14" spans="1:14" ht="17.45" customHeight="1" x14ac:dyDescent="0.3">
      <c r="A14" s="74"/>
      <c r="B14" s="48"/>
      <c r="C14" s="16" t="s">
        <v>15</v>
      </c>
      <c r="D14" s="23">
        <v>456</v>
      </c>
      <c r="E14" s="24">
        <v>1518.7</v>
      </c>
      <c r="F14" s="2">
        <v>254872.18</v>
      </c>
    </row>
    <row r="15" spans="1:14" ht="17.45" customHeight="1" x14ac:dyDescent="0.3">
      <c r="A15" s="74"/>
      <c r="B15" s="48"/>
      <c r="C15" s="16" t="s">
        <v>16</v>
      </c>
      <c r="D15" s="23">
        <v>1873</v>
      </c>
      <c r="E15" s="24">
        <v>4780.3900000000003</v>
      </c>
      <c r="F15" s="2">
        <v>896236.69</v>
      </c>
    </row>
    <row r="16" spans="1:14" ht="17.45" customHeight="1" x14ac:dyDescent="0.3">
      <c r="A16" s="74"/>
      <c r="B16" s="48"/>
      <c r="C16" s="16" t="s">
        <v>17</v>
      </c>
      <c r="D16" s="23">
        <v>197</v>
      </c>
      <c r="E16" s="24">
        <v>875.08</v>
      </c>
      <c r="F16" s="2">
        <v>133049.5</v>
      </c>
    </row>
    <row r="17" spans="1:6" ht="17.45" customHeight="1" x14ac:dyDescent="0.3">
      <c r="A17" s="74"/>
      <c r="B17" s="48"/>
      <c r="C17" s="16" t="s">
        <v>18</v>
      </c>
      <c r="D17" s="23">
        <v>808</v>
      </c>
      <c r="E17" s="24">
        <v>2970.28</v>
      </c>
      <c r="F17" s="2">
        <v>505543.53</v>
      </c>
    </row>
    <row r="18" spans="1:6" ht="17.45" customHeight="1" x14ac:dyDescent="0.3">
      <c r="A18" s="74"/>
      <c r="B18" s="49"/>
      <c r="C18" s="17" t="s">
        <v>19</v>
      </c>
      <c r="D18" s="25">
        <v>107</v>
      </c>
      <c r="E18" s="26">
        <v>652.29999999999995</v>
      </c>
      <c r="F18" s="3">
        <v>85224</v>
      </c>
    </row>
    <row r="19" spans="1:6" ht="17.45" customHeight="1" x14ac:dyDescent="0.3">
      <c r="A19" s="74"/>
      <c r="B19" s="45" t="s">
        <v>20</v>
      </c>
      <c r="C19" s="46"/>
      <c r="D19" s="27">
        <f>SUM(D9:D18)</f>
        <v>7067</v>
      </c>
      <c r="E19" s="27">
        <f>SUM(E9:E18)</f>
        <v>29753.79998</v>
      </c>
      <c r="F19" s="27">
        <f>SUM(F9:F18)</f>
        <v>4571570.29</v>
      </c>
    </row>
    <row r="20" spans="1:6" ht="17.45" customHeight="1" x14ac:dyDescent="0.3">
      <c r="A20" s="74"/>
      <c r="B20" s="47" t="s">
        <v>21</v>
      </c>
      <c r="C20" s="15" t="s">
        <v>22</v>
      </c>
      <c r="D20" s="21">
        <v>470</v>
      </c>
      <c r="E20" s="22">
        <v>1411.24</v>
      </c>
      <c r="F20" s="1">
        <v>249919.24</v>
      </c>
    </row>
    <row r="21" spans="1:6" ht="17.45" customHeight="1" x14ac:dyDescent="0.3">
      <c r="A21" s="74"/>
      <c r="B21" s="48"/>
      <c r="C21" s="16" t="s">
        <v>23</v>
      </c>
      <c r="D21" s="23">
        <v>26</v>
      </c>
      <c r="E21" s="24">
        <v>122.17</v>
      </c>
      <c r="F21" s="2">
        <v>17489.919999999998</v>
      </c>
    </row>
    <row r="22" spans="1:6" ht="17.45" customHeight="1" x14ac:dyDescent="0.3">
      <c r="A22" s="74"/>
      <c r="B22" s="48"/>
      <c r="C22" s="16" t="s">
        <v>24</v>
      </c>
      <c r="D22" s="23">
        <v>17</v>
      </c>
      <c r="E22" s="24">
        <v>39.76</v>
      </c>
      <c r="F22" s="2">
        <v>8250.7900000000009</v>
      </c>
    </row>
    <row r="23" spans="1:6" ht="17.45" customHeight="1" x14ac:dyDescent="0.3">
      <c r="A23" s="74"/>
      <c r="B23" s="48"/>
      <c r="C23" s="16" t="s">
        <v>25</v>
      </c>
      <c r="D23" s="23">
        <v>2</v>
      </c>
      <c r="E23" s="24">
        <v>9.0399999999999991</v>
      </c>
      <c r="F23" s="2">
        <v>1730.54</v>
      </c>
    </row>
    <row r="24" spans="1:6" ht="17.45" customHeight="1" x14ac:dyDescent="0.3">
      <c r="A24" s="74"/>
      <c r="B24" s="48"/>
      <c r="C24" s="16" t="s">
        <v>26</v>
      </c>
      <c r="D24" s="23">
        <v>529</v>
      </c>
      <c r="E24" s="24">
        <v>3045.41</v>
      </c>
      <c r="F24" s="2">
        <v>437593.28</v>
      </c>
    </row>
    <row r="25" spans="1:6" ht="17.45" customHeight="1" x14ac:dyDescent="0.3">
      <c r="A25" s="74"/>
      <c r="B25" s="49"/>
      <c r="C25" s="17" t="s">
        <v>27</v>
      </c>
      <c r="D25" s="25">
        <v>1332</v>
      </c>
      <c r="E25" s="26">
        <v>3448.17</v>
      </c>
      <c r="F25" s="3">
        <v>651306.81000000006</v>
      </c>
    </row>
    <row r="26" spans="1:6" ht="17.45" customHeight="1" x14ac:dyDescent="0.3">
      <c r="A26" s="74"/>
      <c r="B26" s="45" t="s">
        <v>20</v>
      </c>
      <c r="C26" s="46"/>
      <c r="D26" s="27">
        <f>SUM(D20:D25)</f>
        <v>2376</v>
      </c>
      <c r="E26" s="27">
        <f>SUM(E20:E25)</f>
        <v>8075.79</v>
      </c>
      <c r="F26" s="27">
        <f>SUM(F20:F25)</f>
        <v>1366290.58</v>
      </c>
    </row>
    <row r="27" spans="1:6" ht="17.45" customHeight="1" x14ac:dyDescent="0.3">
      <c r="A27" s="74"/>
      <c r="B27" s="47" t="s">
        <v>28</v>
      </c>
      <c r="C27" s="15" t="s">
        <v>29</v>
      </c>
      <c r="D27" s="21">
        <v>810</v>
      </c>
      <c r="E27" s="22">
        <v>6200.08</v>
      </c>
      <c r="F27" s="1">
        <v>914231.99</v>
      </c>
    </row>
    <row r="28" spans="1:6" ht="17.45" customHeight="1" x14ac:dyDescent="0.3">
      <c r="A28" s="74"/>
      <c r="B28" s="48"/>
      <c r="C28" s="16" t="s">
        <v>30</v>
      </c>
      <c r="D28" s="23">
        <v>575</v>
      </c>
      <c r="E28" s="24">
        <v>1585.33</v>
      </c>
      <c r="F28" s="2">
        <v>281582.32</v>
      </c>
    </row>
    <row r="29" spans="1:6" ht="17.45" customHeight="1" x14ac:dyDescent="0.3">
      <c r="A29" s="74"/>
      <c r="B29" s="48"/>
      <c r="C29" s="16" t="s">
        <v>31</v>
      </c>
      <c r="D29" s="23">
        <v>7</v>
      </c>
      <c r="E29" s="24">
        <v>83.01</v>
      </c>
      <c r="F29" s="2">
        <v>8251.7000000000007</v>
      </c>
    </row>
    <row r="30" spans="1:6" ht="17.45" customHeight="1" x14ac:dyDescent="0.3">
      <c r="A30" s="74"/>
      <c r="B30" s="48"/>
      <c r="C30" s="16" t="s">
        <v>32</v>
      </c>
      <c r="D30" s="23">
        <v>412</v>
      </c>
      <c r="E30" s="24">
        <v>3555.1</v>
      </c>
      <c r="F30" s="2">
        <v>446041.63</v>
      </c>
    </row>
    <row r="31" spans="1:6" ht="17.45" customHeight="1" x14ac:dyDescent="0.3">
      <c r="A31" s="74"/>
      <c r="B31" s="48"/>
      <c r="C31" s="16" t="s">
        <v>33</v>
      </c>
      <c r="D31" s="23">
        <v>361</v>
      </c>
      <c r="E31" s="24">
        <v>1282.7</v>
      </c>
      <c r="F31" s="2">
        <v>226478.56</v>
      </c>
    </row>
    <row r="32" spans="1:6" ht="17.45" customHeight="1" x14ac:dyDescent="0.3">
      <c r="A32" s="74"/>
      <c r="B32" s="49"/>
      <c r="C32" s="17" t="s">
        <v>34</v>
      </c>
      <c r="D32" s="25">
        <v>532</v>
      </c>
      <c r="E32" s="26">
        <v>3323.84</v>
      </c>
      <c r="F32" s="3">
        <v>472748.13</v>
      </c>
    </row>
    <row r="33" spans="1:6" ht="17.45" customHeight="1" x14ac:dyDescent="0.3">
      <c r="A33" s="74"/>
      <c r="B33" s="45" t="s">
        <v>20</v>
      </c>
      <c r="C33" s="46"/>
      <c r="D33" s="27">
        <f>SUM(D27:D32)</f>
        <v>2697</v>
      </c>
      <c r="E33" s="27">
        <f>SUM(E27:E32)</f>
        <v>16030.060000000001</v>
      </c>
      <c r="F33" s="27">
        <f>SUM(F27:F32)</f>
        <v>2349334.33</v>
      </c>
    </row>
    <row r="34" spans="1:6" ht="17.45" customHeight="1" x14ac:dyDescent="0.3">
      <c r="A34" s="74"/>
      <c r="B34" s="50" t="s">
        <v>35</v>
      </c>
      <c r="C34" s="15" t="s">
        <v>36</v>
      </c>
      <c r="D34" s="21">
        <v>483</v>
      </c>
      <c r="E34" s="22">
        <v>1631.73</v>
      </c>
      <c r="F34" s="1">
        <v>281403.24</v>
      </c>
    </row>
    <row r="35" spans="1:6" ht="17.45" customHeight="1" x14ac:dyDescent="0.3">
      <c r="A35" s="74"/>
      <c r="B35" s="51"/>
      <c r="C35" s="16" t="s">
        <v>37</v>
      </c>
      <c r="D35" s="23">
        <v>72</v>
      </c>
      <c r="E35" s="24">
        <v>125.76</v>
      </c>
      <c r="F35" s="2">
        <v>24900.38</v>
      </c>
    </row>
    <row r="36" spans="1:6" ht="17.45" customHeight="1" x14ac:dyDescent="0.3">
      <c r="A36" s="74"/>
      <c r="B36" s="51"/>
      <c r="C36" s="16" t="s">
        <v>38</v>
      </c>
      <c r="D36" s="23">
        <v>3</v>
      </c>
      <c r="E36" s="24">
        <v>8.7200000000000006</v>
      </c>
      <c r="F36" s="2">
        <v>1834.66</v>
      </c>
    </row>
    <row r="37" spans="1:6" ht="17.45" customHeight="1" x14ac:dyDescent="0.3">
      <c r="A37" s="74"/>
      <c r="B37" s="51"/>
      <c r="C37" s="16" t="s">
        <v>39</v>
      </c>
      <c r="D37" s="23">
        <v>2</v>
      </c>
      <c r="E37" s="24">
        <v>10.029999999999999</v>
      </c>
      <c r="F37" s="2">
        <v>1941.96</v>
      </c>
    </row>
    <row r="38" spans="1:6" ht="17.45" customHeight="1" x14ac:dyDescent="0.3">
      <c r="A38" s="74"/>
      <c r="B38" s="51"/>
      <c r="C38" s="16" t="s">
        <v>40</v>
      </c>
      <c r="D38" s="23">
        <v>111</v>
      </c>
      <c r="E38" s="24">
        <v>209.45</v>
      </c>
      <c r="F38" s="2">
        <v>42263.07</v>
      </c>
    </row>
    <row r="39" spans="1:6" ht="17.45" customHeight="1" x14ac:dyDescent="0.3">
      <c r="A39" s="74"/>
      <c r="B39" s="51"/>
      <c r="C39" s="16" t="s">
        <v>41</v>
      </c>
      <c r="D39" s="23">
        <v>348</v>
      </c>
      <c r="E39" s="24">
        <v>939.97</v>
      </c>
      <c r="F39" s="2">
        <v>181427.9</v>
      </c>
    </row>
    <row r="40" spans="1:6" ht="17.45" customHeight="1" x14ac:dyDescent="0.3">
      <c r="A40" s="74"/>
      <c r="B40" s="51"/>
      <c r="C40" s="16" t="s">
        <v>42</v>
      </c>
      <c r="D40" s="23">
        <v>109</v>
      </c>
      <c r="E40" s="24">
        <v>225.04</v>
      </c>
      <c r="F40" s="2">
        <v>44994.21</v>
      </c>
    </row>
    <row r="41" spans="1:6" ht="17.45" customHeight="1" x14ac:dyDescent="0.3">
      <c r="A41" s="74"/>
      <c r="B41" s="51"/>
      <c r="C41" s="16" t="s">
        <v>43</v>
      </c>
      <c r="D41" s="23">
        <v>2</v>
      </c>
      <c r="E41" s="24">
        <v>6.89</v>
      </c>
      <c r="F41" s="2">
        <v>1398.21</v>
      </c>
    </row>
    <row r="42" spans="1:6" ht="17.45" customHeight="1" x14ac:dyDescent="0.3">
      <c r="A42" s="74"/>
      <c r="B42" s="51"/>
      <c r="C42" s="16" t="s">
        <v>44</v>
      </c>
      <c r="D42" s="23">
        <v>1</v>
      </c>
      <c r="E42" s="24">
        <v>9.9600000000000009</v>
      </c>
      <c r="F42" s="2">
        <v>1524.25</v>
      </c>
    </row>
    <row r="43" spans="1:6" ht="17.45" customHeight="1" x14ac:dyDescent="0.3">
      <c r="A43" s="74"/>
      <c r="B43" s="51"/>
      <c r="C43" s="16" t="s">
        <v>45</v>
      </c>
      <c r="D43" s="23">
        <v>235</v>
      </c>
      <c r="E43" s="24">
        <v>487.8</v>
      </c>
      <c r="F43" s="2">
        <v>88180.63</v>
      </c>
    </row>
    <row r="44" spans="1:6" ht="17.45" customHeight="1" x14ac:dyDescent="0.3">
      <c r="A44" s="74"/>
      <c r="B44" s="51"/>
      <c r="C44" s="16" t="s">
        <v>46</v>
      </c>
      <c r="D44" s="23">
        <v>85</v>
      </c>
      <c r="E44" s="24">
        <v>352.41</v>
      </c>
      <c r="F44" s="2">
        <v>61666.09</v>
      </c>
    </row>
    <row r="45" spans="1:6" ht="17.45" customHeight="1" x14ac:dyDescent="0.3">
      <c r="A45" s="74"/>
      <c r="B45" s="52"/>
      <c r="C45" s="16" t="s">
        <v>47</v>
      </c>
      <c r="D45" s="25">
        <v>1</v>
      </c>
      <c r="E45" s="26">
        <v>1.72</v>
      </c>
      <c r="F45" s="25">
        <v>373.41</v>
      </c>
    </row>
    <row r="46" spans="1:6" ht="17.45" customHeight="1" x14ac:dyDescent="0.3">
      <c r="A46" s="74"/>
      <c r="B46" s="45" t="s">
        <v>20</v>
      </c>
      <c r="C46" s="46"/>
      <c r="D46" s="27">
        <f>SUM(D34:D45)</f>
        <v>1452</v>
      </c>
      <c r="E46" s="27">
        <f>SUM(E34:E45)</f>
        <v>4009.4799999999996</v>
      </c>
      <c r="F46" s="27">
        <f>SUM(F34:F45)</f>
        <v>731908.00999999989</v>
      </c>
    </row>
    <row r="47" spans="1:6" ht="17.45" customHeight="1" x14ac:dyDescent="0.3">
      <c r="A47" s="74"/>
      <c r="B47" s="47" t="s">
        <v>48</v>
      </c>
      <c r="C47" s="15" t="s">
        <v>49</v>
      </c>
      <c r="D47" s="21">
        <v>1043</v>
      </c>
      <c r="E47" s="22">
        <v>10262.129999999999</v>
      </c>
      <c r="F47" s="1">
        <v>1312643.27</v>
      </c>
    </row>
    <row r="48" spans="1:6" ht="17.45" customHeight="1" x14ac:dyDescent="0.3">
      <c r="A48" s="74"/>
      <c r="B48" s="48"/>
      <c r="C48" s="16" t="s">
        <v>50</v>
      </c>
      <c r="D48" s="23">
        <v>2920</v>
      </c>
      <c r="E48" s="24">
        <v>12693.3</v>
      </c>
      <c r="F48" s="2">
        <v>2165859.9900000002</v>
      </c>
    </row>
    <row r="49" spans="1:6" ht="17.45" customHeight="1" x14ac:dyDescent="0.3">
      <c r="A49" s="74"/>
      <c r="B49" s="48"/>
      <c r="C49" s="16" t="s">
        <v>51</v>
      </c>
      <c r="D49" s="23">
        <v>2128</v>
      </c>
      <c r="E49" s="24">
        <v>20982.52</v>
      </c>
      <c r="F49" s="2">
        <v>2535868.25</v>
      </c>
    </row>
    <row r="50" spans="1:6" ht="17.45" customHeight="1" x14ac:dyDescent="0.3">
      <c r="A50" s="74"/>
      <c r="B50" s="48"/>
      <c r="C50" s="16" t="s">
        <v>52</v>
      </c>
      <c r="D50" s="23">
        <v>471</v>
      </c>
      <c r="E50" s="24">
        <v>3831.72</v>
      </c>
      <c r="F50" s="2">
        <v>536000.97</v>
      </c>
    </row>
    <row r="51" spans="1:6" ht="17.45" customHeight="1" x14ac:dyDescent="0.3">
      <c r="A51" s="74"/>
      <c r="B51" s="48"/>
      <c r="C51" s="16" t="s">
        <v>53</v>
      </c>
      <c r="D51" s="23">
        <v>3900</v>
      </c>
      <c r="E51" s="24">
        <v>18259.05</v>
      </c>
      <c r="F51" s="2">
        <v>3141027.86</v>
      </c>
    </row>
    <row r="52" spans="1:6" ht="17.45" customHeight="1" x14ac:dyDescent="0.3">
      <c r="A52" s="74"/>
      <c r="B52" s="49"/>
      <c r="C52" s="17" t="s">
        <v>54</v>
      </c>
      <c r="D52" s="25">
        <v>1360</v>
      </c>
      <c r="E52" s="26">
        <v>9073.1200000000008</v>
      </c>
      <c r="F52" s="3">
        <v>1301620.26</v>
      </c>
    </row>
    <row r="53" spans="1:6" ht="17.45" customHeight="1" x14ac:dyDescent="0.3">
      <c r="A53" s="74"/>
      <c r="B53" s="45" t="s">
        <v>20</v>
      </c>
      <c r="C53" s="46"/>
      <c r="D53" s="27">
        <f>SUM(D47:D52)</f>
        <v>11822</v>
      </c>
      <c r="E53" s="27">
        <f>SUM(E47:E52)</f>
        <v>75101.84</v>
      </c>
      <c r="F53" s="27">
        <f>SUM(F47:F52)</f>
        <v>10993020.6</v>
      </c>
    </row>
    <row r="54" spans="1:6" ht="17.45" customHeight="1" x14ac:dyDescent="0.3">
      <c r="A54" s="74"/>
      <c r="B54" s="47" t="s">
        <v>55</v>
      </c>
      <c r="C54" s="15" t="s">
        <v>56</v>
      </c>
      <c r="D54" s="21">
        <v>832</v>
      </c>
      <c r="E54" s="22">
        <v>3630.27</v>
      </c>
      <c r="F54" s="1">
        <v>545773.03</v>
      </c>
    </row>
    <row r="55" spans="1:6" ht="17.45" customHeight="1" x14ac:dyDescent="0.3">
      <c r="A55" s="74"/>
      <c r="B55" s="48"/>
      <c r="C55" s="16" t="s">
        <v>57</v>
      </c>
      <c r="D55" s="23">
        <v>545</v>
      </c>
      <c r="E55" s="24">
        <v>1889.66</v>
      </c>
      <c r="F55" s="2">
        <v>303137.46000000002</v>
      </c>
    </row>
    <row r="56" spans="1:6" ht="17.45" customHeight="1" x14ac:dyDescent="0.3">
      <c r="A56" s="74"/>
      <c r="B56" s="48"/>
      <c r="C56" s="16" t="s">
        <v>58</v>
      </c>
      <c r="D56" s="23">
        <v>275</v>
      </c>
      <c r="E56" s="24">
        <v>696.84</v>
      </c>
      <c r="F56" s="2">
        <v>137011.01999999999</v>
      </c>
    </row>
    <row r="57" spans="1:6" ht="17.45" customHeight="1" x14ac:dyDescent="0.3">
      <c r="A57" s="74"/>
      <c r="B57" s="48"/>
      <c r="C57" s="16" t="s">
        <v>59</v>
      </c>
      <c r="D57" s="23">
        <v>757</v>
      </c>
      <c r="E57" s="24">
        <v>2115.9899999999998</v>
      </c>
      <c r="F57" s="2">
        <v>367874.95</v>
      </c>
    </row>
    <row r="58" spans="1:6" ht="17.45" customHeight="1" x14ac:dyDescent="0.3">
      <c r="A58" s="74"/>
      <c r="B58" s="48"/>
      <c r="C58" s="16" t="s">
        <v>60</v>
      </c>
      <c r="D58" s="23">
        <v>887</v>
      </c>
      <c r="E58" s="24">
        <v>2387.21</v>
      </c>
      <c r="F58" s="2">
        <v>455368.43</v>
      </c>
    </row>
    <row r="59" spans="1:6" ht="17.45" customHeight="1" x14ac:dyDescent="0.3">
      <c r="A59" s="74"/>
      <c r="B59" s="48"/>
      <c r="C59" s="16" t="s">
        <v>61</v>
      </c>
      <c r="D59" s="23">
        <v>99</v>
      </c>
      <c r="E59" s="24">
        <v>268.48</v>
      </c>
      <c r="F59" s="2">
        <v>52162.01</v>
      </c>
    </row>
    <row r="60" spans="1:6" ht="17.45" customHeight="1" x14ac:dyDescent="0.3">
      <c r="A60" s="74"/>
      <c r="B60" s="48"/>
      <c r="C60" s="16" t="s">
        <v>62</v>
      </c>
      <c r="D60" s="23">
        <v>3</v>
      </c>
      <c r="E60" s="24">
        <v>10.82</v>
      </c>
      <c r="F60" s="2">
        <v>2132.17</v>
      </c>
    </row>
    <row r="61" spans="1:6" ht="17.45" customHeight="1" x14ac:dyDescent="0.3">
      <c r="A61" s="74"/>
      <c r="B61" s="48"/>
      <c r="C61" s="16" t="s">
        <v>63</v>
      </c>
      <c r="D61" s="23">
        <v>525</v>
      </c>
      <c r="E61" s="24">
        <v>1666.77</v>
      </c>
      <c r="F61" s="2">
        <v>299755.71999999997</v>
      </c>
    </row>
    <row r="62" spans="1:6" ht="17.45" customHeight="1" x14ac:dyDescent="0.3">
      <c r="A62" s="74"/>
      <c r="B62" s="48"/>
      <c r="C62" s="16" t="s">
        <v>64</v>
      </c>
      <c r="D62" s="23">
        <v>1</v>
      </c>
      <c r="E62" s="24">
        <v>1.91</v>
      </c>
      <c r="F62" s="2">
        <v>414.66</v>
      </c>
    </row>
    <row r="63" spans="1:6" ht="17.45" customHeight="1" x14ac:dyDescent="0.3">
      <c r="A63" s="74"/>
      <c r="B63" s="48"/>
      <c r="C63" s="16" t="s">
        <v>65</v>
      </c>
      <c r="D63" s="23">
        <v>105</v>
      </c>
      <c r="E63" s="24">
        <v>338.9</v>
      </c>
      <c r="F63" s="2">
        <v>57359.79</v>
      </c>
    </row>
    <row r="64" spans="1:6" ht="17.45" customHeight="1" x14ac:dyDescent="0.3">
      <c r="A64" s="74"/>
      <c r="B64" s="49"/>
      <c r="C64" s="17" t="s">
        <v>66</v>
      </c>
      <c r="D64" s="25">
        <v>878</v>
      </c>
      <c r="E64" s="26">
        <v>2697.67</v>
      </c>
      <c r="F64" s="3">
        <v>501309.66</v>
      </c>
    </row>
    <row r="65" spans="1:6" ht="17.45" customHeight="1" x14ac:dyDescent="0.3">
      <c r="A65" s="74"/>
      <c r="B65" s="45" t="s">
        <v>20</v>
      </c>
      <c r="C65" s="46"/>
      <c r="D65" s="27">
        <f>SUM(D54:D64)</f>
        <v>4907</v>
      </c>
      <c r="E65" s="4">
        <f>SUM(E54:E64)</f>
        <v>15704.52</v>
      </c>
      <c r="F65" s="4">
        <f>SUM(F54:F64)</f>
        <v>2722298.9000000004</v>
      </c>
    </row>
    <row r="66" spans="1:6" ht="17.45" customHeight="1" x14ac:dyDescent="0.3">
      <c r="A66" s="74"/>
      <c r="B66" s="47" t="s">
        <v>67</v>
      </c>
      <c r="C66" s="15" t="s">
        <v>68</v>
      </c>
      <c r="D66" s="21">
        <v>1692</v>
      </c>
      <c r="E66" s="22">
        <v>8029.98</v>
      </c>
      <c r="F66" s="1">
        <v>1267296.67</v>
      </c>
    </row>
    <row r="67" spans="1:6" ht="17.45" customHeight="1" x14ac:dyDescent="0.3">
      <c r="A67" s="74"/>
      <c r="B67" s="48"/>
      <c r="C67" s="16" t="s">
        <v>69</v>
      </c>
      <c r="D67" s="23">
        <v>762</v>
      </c>
      <c r="E67" s="24">
        <v>4390.1099999999997</v>
      </c>
      <c r="F67" s="2">
        <v>669745.73</v>
      </c>
    </row>
    <row r="68" spans="1:6" ht="17.45" customHeight="1" x14ac:dyDescent="0.3">
      <c r="A68" s="74"/>
      <c r="B68" s="48"/>
      <c r="C68" s="16" t="s">
        <v>70</v>
      </c>
      <c r="D68" s="23">
        <v>1096</v>
      </c>
      <c r="E68" s="24">
        <v>5247.12</v>
      </c>
      <c r="F68" s="2">
        <v>861517.78</v>
      </c>
    </row>
    <row r="69" spans="1:6" ht="17.45" customHeight="1" x14ac:dyDescent="0.3">
      <c r="A69" s="74"/>
      <c r="B69" s="48"/>
      <c r="C69" s="16" t="s">
        <v>71</v>
      </c>
      <c r="D69" s="23">
        <v>887</v>
      </c>
      <c r="E69" s="24">
        <v>6956.31</v>
      </c>
      <c r="F69" s="2">
        <v>923094.08</v>
      </c>
    </row>
    <row r="70" spans="1:6" ht="17.45" customHeight="1" x14ac:dyDescent="0.3">
      <c r="A70" s="74"/>
      <c r="B70" s="48"/>
      <c r="C70" s="16" t="s">
        <v>72</v>
      </c>
      <c r="D70" s="23">
        <v>989</v>
      </c>
      <c r="E70" s="24">
        <v>4088.23</v>
      </c>
      <c r="F70" s="2">
        <v>681429.34</v>
      </c>
    </row>
    <row r="71" spans="1:6" ht="17.45" customHeight="1" x14ac:dyDescent="0.3">
      <c r="A71" s="74"/>
      <c r="B71" s="48"/>
      <c r="C71" s="16" t="s">
        <v>73</v>
      </c>
      <c r="D71" s="23">
        <v>223</v>
      </c>
      <c r="E71" s="24">
        <v>1039.17</v>
      </c>
      <c r="F71" s="2">
        <v>165280.75</v>
      </c>
    </row>
    <row r="72" spans="1:6" ht="17.45" customHeight="1" x14ac:dyDescent="0.3">
      <c r="A72" s="74"/>
      <c r="B72" s="48"/>
      <c r="C72" s="16" t="s">
        <v>74</v>
      </c>
      <c r="D72" s="23">
        <v>644</v>
      </c>
      <c r="E72" s="24">
        <v>3139.11</v>
      </c>
      <c r="F72" s="2">
        <v>522774.41</v>
      </c>
    </row>
    <row r="73" spans="1:6" ht="17.45" customHeight="1" x14ac:dyDescent="0.3">
      <c r="A73" s="74"/>
      <c r="B73" s="48"/>
      <c r="C73" s="16" t="s">
        <v>75</v>
      </c>
      <c r="D73" s="23">
        <v>975</v>
      </c>
      <c r="E73" s="24">
        <v>4305.1000000000004</v>
      </c>
      <c r="F73" s="2">
        <v>739026.18</v>
      </c>
    </row>
    <row r="74" spans="1:6" ht="17.45" customHeight="1" x14ac:dyDescent="0.3">
      <c r="A74" s="74"/>
      <c r="B74" s="48"/>
      <c r="C74" s="16" t="s">
        <v>76</v>
      </c>
      <c r="D74" s="23">
        <v>551</v>
      </c>
      <c r="E74" s="24">
        <v>2796.34</v>
      </c>
      <c r="F74" s="2">
        <v>467981.66</v>
      </c>
    </row>
    <row r="75" spans="1:6" ht="17.45" customHeight="1" x14ac:dyDescent="0.3">
      <c r="A75" s="74"/>
      <c r="B75" s="48"/>
      <c r="C75" s="16" t="s">
        <v>77</v>
      </c>
      <c r="D75" s="23">
        <v>717</v>
      </c>
      <c r="E75" s="24">
        <v>4152.3599999999997</v>
      </c>
      <c r="F75" s="2">
        <v>604670.26</v>
      </c>
    </row>
    <row r="76" spans="1:6" ht="17.45" customHeight="1" x14ac:dyDescent="0.3">
      <c r="A76" s="74"/>
      <c r="B76" s="48"/>
      <c r="C76" s="16" t="s">
        <v>78</v>
      </c>
      <c r="D76" s="23">
        <v>699</v>
      </c>
      <c r="E76" s="24">
        <v>4453.66</v>
      </c>
      <c r="F76" s="2">
        <v>595108.32999999996</v>
      </c>
    </row>
    <row r="77" spans="1:6" ht="17.45" customHeight="1" x14ac:dyDescent="0.3">
      <c r="A77" s="74"/>
      <c r="B77" s="48"/>
      <c r="C77" s="16" t="s">
        <v>79</v>
      </c>
      <c r="D77" s="23">
        <v>649</v>
      </c>
      <c r="E77" s="24">
        <v>2733.93</v>
      </c>
      <c r="F77" s="2">
        <v>440535.63</v>
      </c>
    </row>
    <row r="78" spans="1:6" ht="17.45" customHeight="1" x14ac:dyDescent="0.3">
      <c r="A78" s="74"/>
      <c r="B78" s="48"/>
      <c r="C78" s="16" t="s">
        <v>80</v>
      </c>
      <c r="D78" s="23">
        <v>1486</v>
      </c>
      <c r="E78" s="24">
        <v>11009.39</v>
      </c>
      <c r="F78" s="2">
        <v>1481370.35</v>
      </c>
    </row>
    <row r="79" spans="1:6" ht="17.45" customHeight="1" x14ac:dyDescent="0.3">
      <c r="A79" s="74"/>
      <c r="B79" s="48"/>
      <c r="C79" s="16" t="s">
        <v>81</v>
      </c>
      <c r="D79" s="23">
        <v>673</v>
      </c>
      <c r="E79" s="24">
        <v>3051.8</v>
      </c>
      <c r="F79" s="2">
        <v>503636.51</v>
      </c>
    </row>
    <row r="80" spans="1:6" ht="17.45" customHeight="1" x14ac:dyDescent="0.3">
      <c r="A80" s="74"/>
      <c r="B80" s="48"/>
      <c r="C80" s="16" t="s">
        <v>82</v>
      </c>
      <c r="D80" s="23">
        <v>789</v>
      </c>
      <c r="E80" s="24">
        <v>3231.58</v>
      </c>
      <c r="F80" s="2">
        <v>524544.4</v>
      </c>
    </row>
    <row r="81" spans="1:6" ht="17.45" customHeight="1" x14ac:dyDescent="0.3">
      <c r="A81" s="74"/>
      <c r="B81" s="48"/>
      <c r="C81" s="16" t="s">
        <v>83</v>
      </c>
      <c r="D81" s="23">
        <v>454</v>
      </c>
      <c r="E81" s="24">
        <v>1497.66</v>
      </c>
      <c r="F81" s="2">
        <v>277591.23</v>
      </c>
    </row>
    <row r="82" spans="1:6" ht="17.45" customHeight="1" x14ac:dyDescent="0.3">
      <c r="A82" s="74"/>
      <c r="B82" s="48"/>
      <c r="C82" s="16" t="s">
        <v>84</v>
      </c>
      <c r="D82" s="23">
        <v>1534</v>
      </c>
      <c r="E82" s="24">
        <v>11122.03</v>
      </c>
      <c r="F82" s="2">
        <v>1511446.18</v>
      </c>
    </row>
    <row r="83" spans="1:6" ht="17.45" customHeight="1" x14ac:dyDescent="0.3">
      <c r="A83" s="74"/>
      <c r="B83" s="48"/>
      <c r="C83" s="16" t="s">
        <v>85</v>
      </c>
      <c r="D83" s="23">
        <v>1384</v>
      </c>
      <c r="E83" s="24">
        <v>11728.11</v>
      </c>
      <c r="F83" s="2">
        <v>1495803.39</v>
      </c>
    </row>
    <row r="84" spans="1:6" ht="17.45" customHeight="1" x14ac:dyDescent="0.3">
      <c r="A84" s="74"/>
      <c r="B84" s="49"/>
      <c r="C84" s="17" t="s">
        <v>86</v>
      </c>
      <c r="D84" s="25">
        <v>1741</v>
      </c>
      <c r="E84" s="26">
        <v>7991.43</v>
      </c>
      <c r="F84" s="3">
        <v>1271189.93</v>
      </c>
    </row>
    <row r="85" spans="1:6" ht="17.45" customHeight="1" x14ac:dyDescent="0.3">
      <c r="A85" s="74"/>
      <c r="B85" s="45" t="s">
        <v>20</v>
      </c>
      <c r="C85" s="46"/>
      <c r="D85" s="27">
        <f>SUM(D66:D84)</f>
        <v>17945</v>
      </c>
      <c r="E85" s="27">
        <f>SUM(E66:E84)</f>
        <v>100963.42000000001</v>
      </c>
      <c r="F85" s="27">
        <f>SUM(F66:F84)</f>
        <v>15004042.810000001</v>
      </c>
    </row>
    <row r="86" spans="1:6" ht="17.45" customHeight="1" x14ac:dyDescent="0.3">
      <c r="A86" s="74"/>
      <c r="B86" s="47" t="s">
        <v>87</v>
      </c>
      <c r="C86" s="15" t="s">
        <v>88</v>
      </c>
      <c r="D86" s="21">
        <v>1485</v>
      </c>
      <c r="E86" s="22">
        <v>10052.16</v>
      </c>
      <c r="F86" s="1">
        <v>1438521.74</v>
      </c>
    </row>
    <row r="87" spans="1:6" ht="17.45" customHeight="1" x14ac:dyDescent="0.3">
      <c r="A87" s="74"/>
      <c r="B87" s="48"/>
      <c r="C87" s="16" t="s">
        <v>89</v>
      </c>
      <c r="D87" s="23">
        <v>3615</v>
      </c>
      <c r="E87" s="24">
        <v>28984.89</v>
      </c>
      <c r="F87" s="2">
        <v>4003087.81</v>
      </c>
    </row>
    <row r="88" spans="1:6" ht="17.45" customHeight="1" x14ac:dyDescent="0.3">
      <c r="A88" s="74"/>
      <c r="B88" s="48"/>
      <c r="C88" s="16" t="s">
        <v>90</v>
      </c>
      <c r="D88" s="23">
        <v>3162</v>
      </c>
      <c r="E88" s="24">
        <v>22898</v>
      </c>
      <c r="F88" s="2">
        <v>3167062.93</v>
      </c>
    </row>
    <row r="89" spans="1:6" ht="17.45" customHeight="1" x14ac:dyDescent="0.3">
      <c r="A89" s="74"/>
      <c r="B89" s="48"/>
      <c r="C89" s="16" t="s">
        <v>91</v>
      </c>
      <c r="D89" s="23">
        <v>1780</v>
      </c>
      <c r="E89" s="24">
        <v>20729.753100000002</v>
      </c>
      <c r="F89" s="2">
        <v>2352965.39</v>
      </c>
    </row>
    <row r="90" spans="1:6" ht="17.45" customHeight="1" x14ac:dyDescent="0.3">
      <c r="A90" s="74"/>
      <c r="B90" s="48"/>
      <c r="C90" s="16" t="s">
        <v>92</v>
      </c>
      <c r="D90" s="23">
        <v>3579</v>
      </c>
      <c r="E90" s="24">
        <v>24505.22</v>
      </c>
      <c r="F90" s="2">
        <v>3440337.68</v>
      </c>
    </row>
    <row r="91" spans="1:6" ht="17.45" customHeight="1" x14ac:dyDescent="0.3">
      <c r="A91" s="74"/>
      <c r="B91" s="48"/>
      <c r="C91" s="16" t="s">
        <v>93</v>
      </c>
      <c r="D91" s="23">
        <v>3011</v>
      </c>
      <c r="E91" s="24">
        <v>29779.34</v>
      </c>
      <c r="F91" s="2">
        <v>3828770.32</v>
      </c>
    </row>
    <row r="92" spans="1:6" ht="17.45" customHeight="1" x14ac:dyDescent="0.3">
      <c r="A92" s="74"/>
      <c r="B92" s="48"/>
      <c r="C92" s="16" t="s">
        <v>94</v>
      </c>
      <c r="D92" s="23">
        <v>1380</v>
      </c>
      <c r="E92" s="24">
        <v>8471.58</v>
      </c>
      <c r="F92" s="2">
        <v>1257363.3400000001</v>
      </c>
    </row>
    <row r="93" spans="1:6" ht="17.45" customHeight="1" x14ac:dyDescent="0.3">
      <c r="A93" s="74"/>
      <c r="B93" s="48"/>
      <c r="C93" s="16" t="s">
        <v>95</v>
      </c>
      <c r="D93" s="23">
        <v>1569</v>
      </c>
      <c r="E93" s="24">
        <v>12968.45</v>
      </c>
      <c r="F93" s="2">
        <v>1706164.14</v>
      </c>
    </row>
    <row r="94" spans="1:6" ht="17.45" customHeight="1" x14ac:dyDescent="0.3">
      <c r="A94" s="74"/>
      <c r="B94" s="49"/>
      <c r="C94" s="17" t="s">
        <v>96</v>
      </c>
      <c r="D94" s="25">
        <v>2116</v>
      </c>
      <c r="E94" s="26">
        <v>16235.05</v>
      </c>
      <c r="F94" s="3">
        <v>2317428.35</v>
      </c>
    </row>
    <row r="95" spans="1:6" ht="17.45" customHeight="1" x14ac:dyDescent="0.3">
      <c r="A95" s="74"/>
      <c r="B95" s="45" t="s">
        <v>20</v>
      </c>
      <c r="C95" s="46"/>
      <c r="D95" s="27">
        <f>SUM(D86:D94)</f>
        <v>21697</v>
      </c>
      <c r="E95" s="27">
        <f>SUM(E86:E94)</f>
        <v>174624.4431</v>
      </c>
      <c r="F95" s="27">
        <f>SUM(F86:F94)</f>
        <v>23511701.700000003</v>
      </c>
    </row>
    <row r="96" spans="1:6" ht="17.45" customHeight="1" x14ac:dyDescent="0.3">
      <c r="A96" s="75"/>
      <c r="B96" s="45" t="s">
        <v>97</v>
      </c>
      <c r="C96" s="46"/>
      <c r="D96" s="27">
        <f t="shared" ref="D96:E96" si="0">D95+D85+D65+D53+D46+D33+D26+D19</f>
        <v>69963</v>
      </c>
      <c r="E96" s="27">
        <f t="shared" si="0"/>
        <v>424263.35308000003</v>
      </c>
      <c r="F96" s="27">
        <f>F95+F85+F65+F53+F46+F33+F26+F19</f>
        <v>61250167.219999999</v>
      </c>
    </row>
    <row r="97" spans="1:6" ht="17.45" customHeight="1" x14ac:dyDescent="0.3">
      <c r="A97" s="73" t="s">
        <v>98</v>
      </c>
      <c r="B97" s="50" t="s">
        <v>99</v>
      </c>
      <c r="C97" s="15" t="s">
        <v>100</v>
      </c>
      <c r="D97" s="21">
        <v>16</v>
      </c>
      <c r="E97" s="22">
        <v>41.65</v>
      </c>
      <c r="F97" s="1">
        <v>3603.31</v>
      </c>
    </row>
    <row r="98" spans="1:6" ht="17.45" customHeight="1" x14ac:dyDescent="0.3">
      <c r="A98" s="74"/>
      <c r="B98" s="68"/>
      <c r="C98" s="16" t="s">
        <v>101</v>
      </c>
      <c r="D98" s="23">
        <v>2</v>
      </c>
      <c r="E98" s="24">
        <v>71.209999999999994</v>
      </c>
      <c r="F98" s="2">
        <v>2539.0500000000002</v>
      </c>
    </row>
    <row r="99" spans="1:6" ht="17.45" customHeight="1" x14ac:dyDescent="0.3">
      <c r="A99" s="74"/>
      <c r="B99" s="68"/>
      <c r="C99" s="16" t="s">
        <v>102</v>
      </c>
      <c r="D99" s="23">
        <v>1</v>
      </c>
      <c r="E99" s="24">
        <v>10.45</v>
      </c>
      <c r="F99" s="2">
        <v>805.7</v>
      </c>
    </row>
    <row r="100" spans="1:6" ht="17.45" customHeight="1" x14ac:dyDescent="0.3">
      <c r="A100" s="74"/>
      <c r="B100" s="68"/>
      <c r="C100" s="16" t="s">
        <v>103</v>
      </c>
      <c r="D100" s="23">
        <v>1</v>
      </c>
      <c r="E100" s="24">
        <v>39.229999999999997</v>
      </c>
      <c r="F100" s="2">
        <v>1329.66</v>
      </c>
    </row>
    <row r="101" spans="1:6" ht="17.45" customHeight="1" x14ac:dyDescent="0.3">
      <c r="A101" s="74"/>
      <c r="B101" s="68"/>
      <c r="C101" s="16" t="s">
        <v>104</v>
      </c>
      <c r="D101" s="23">
        <v>1</v>
      </c>
      <c r="E101" s="24">
        <v>31.29</v>
      </c>
      <c r="F101" s="2">
        <v>1221.76</v>
      </c>
    </row>
    <row r="102" spans="1:6" ht="17.45" customHeight="1" x14ac:dyDescent="0.3">
      <c r="A102" s="74"/>
      <c r="B102" s="68"/>
      <c r="C102" s="16" t="s">
        <v>105</v>
      </c>
      <c r="D102" s="23">
        <v>2</v>
      </c>
      <c r="E102" s="24">
        <v>13.25</v>
      </c>
      <c r="F102" s="2">
        <v>1718.71</v>
      </c>
    </row>
    <row r="103" spans="1:6" ht="17.45" customHeight="1" x14ac:dyDescent="0.3">
      <c r="A103" s="74"/>
      <c r="B103" s="68"/>
      <c r="C103" s="16" t="s">
        <v>282</v>
      </c>
      <c r="D103" s="38">
        <v>1</v>
      </c>
      <c r="E103" s="39">
        <v>11.49</v>
      </c>
      <c r="F103" s="2">
        <v>826.9</v>
      </c>
    </row>
    <row r="104" spans="1:6" ht="17.45" customHeight="1" x14ac:dyDescent="0.3">
      <c r="A104" s="74"/>
      <c r="B104" s="69"/>
      <c r="C104" s="16" t="s">
        <v>106</v>
      </c>
      <c r="D104" s="25">
        <v>1</v>
      </c>
      <c r="E104" s="26">
        <v>0.5</v>
      </c>
      <c r="F104" s="2">
        <v>49.07</v>
      </c>
    </row>
    <row r="105" spans="1:6" ht="17.45" customHeight="1" x14ac:dyDescent="0.3">
      <c r="A105" s="74"/>
      <c r="B105" s="45" t="s">
        <v>20</v>
      </c>
      <c r="C105" s="61"/>
      <c r="D105" s="27">
        <f>SUM(D97:D104)</f>
        <v>25</v>
      </c>
      <c r="E105" s="27">
        <f t="shared" ref="E105:F105" si="1">SUM(E97:E104)</f>
        <v>219.07</v>
      </c>
      <c r="F105" s="27">
        <f t="shared" si="1"/>
        <v>12094.160000000002</v>
      </c>
    </row>
    <row r="106" spans="1:6" ht="17.45" customHeight="1" x14ac:dyDescent="0.3">
      <c r="A106" s="74"/>
      <c r="B106" s="76" t="s">
        <v>107</v>
      </c>
      <c r="C106" s="16" t="s">
        <v>283</v>
      </c>
      <c r="D106" s="21">
        <v>81</v>
      </c>
      <c r="E106" s="21">
        <v>145.1</v>
      </c>
      <c r="F106" s="40">
        <v>29353.21</v>
      </c>
    </row>
    <row r="107" spans="1:6" ht="17.45" customHeight="1" x14ac:dyDescent="0.3">
      <c r="A107" s="74"/>
      <c r="B107" s="77"/>
      <c r="C107" s="16" t="s">
        <v>284</v>
      </c>
      <c r="D107" s="23">
        <v>1</v>
      </c>
      <c r="E107" s="24">
        <v>1</v>
      </c>
      <c r="F107" s="2">
        <v>217.1</v>
      </c>
    </row>
    <row r="108" spans="1:6" ht="17.45" customHeight="1" x14ac:dyDescent="0.3">
      <c r="A108" s="74"/>
      <c r="B108" s="77"/>
      <c r="C108" s="16" t="s">
        <v>108</v>
      </c>
      <c r="D108" s="23">
        <v>2</v>
      </c>
      <c r="E108" s="24">
        <v>3.67</v>
      </c>
      <c r="F108" s="2">
        <v>796.76</v>
      </c>
    </row>
    <row r="109" spans="1:6" ht="17.45" customHeight="1" x14ac:dyDescent="0.3">
      <c r="A109" s="74"/>
      <c r="B109" s="77"/>
      <c r="C109" s="16" t="s">
        <v>277</v>
      </c>
      <c r="D109" s="23">
        <v>1</v>
      </c>
      <c r="E109" s="24">
        <v>4.38</v>
      </c>
      <c r="F109" s="2">
        <v>870.24</v>
      </c>
    </row>
    <row r="110" spans="1:6" ht="17.45" customHeight="1" x14ac:dyDescent="0.3">
      <c r="A110" s="74"/>
      <c r="B110" s="77"/>
      <c r="C110" s="16" t="s">
        <v>109</v>
      </c>
      <c r="D110" s="38">
        <v>153</v>
      </c>
      <c r="E110" s="39">
        <v>232.35</v>
      </c>
      <c r="F110" s="42">
        <v>48373.67</v>
      </c>
    </row>
    <row r="111" spans="1:6" ht="17.45" customHeight="1" x14ac:dyDescent="0.3">
      <c r="A111" s="74"/>
      <c r="B111" s="45" t="s">
        <v>20</v>
      </c>
      <c r="C111" s="61"/>
      <c r="D111" s="43">
        <f>SUM(D106:D110)</f>
        <v>238</v>
      </c>
      <c r="E111" s="43">
        <f t="shared" ref="E111:F111" si="2">SUM(E106:E110)</f>
        <v>386.5</v>
      </c>
      <c r="F111" s="43">
        <f t="shared" si="2"/>
        <v>79610.98</v>
      </c>
    </row>
    <row r="112" spans="1:6" ht="17.45" customHeight="1" x14ac:dyDescent="0.3">
      <c r="A112" s="74"/>
      <c r="B112" s="50" t="s">
        <v>110</v>
      </c>
      <c r="C112" s="15" t="s">
        <v>111</v>
      </c>
      <c r="D112" s="21">
        <v>81</v>
      </c>
      <c r="E112" s="22">
        <v>318.42</v>
      </c>
      <c r="F112" s="1">
        <v>51847.12</v>
      </c>
    </row>
    <row r="113" spans="1:6" ht="17.45" customHeight="1" x14ac:dyDescent="0.3">
      <c r="A113" s="74"/>
      <c r="B113" s="68"/>
      <c r="C113" s="16" t="s">
        <v>112</v>
      </c>
      <c r="D113" s="23">
        <v>5</v>
      </c>
      <c r="E113" s="24">
        <v>14.38</v>
      </c>
      <c r="F113" s="2">
        <v>1986.67</v>
      </c>
    </row>
    <row r="114" spans="1:6" ht="17.45" customHeight="1" x14ac:dyDescent="0.3">
      <c r="A114" s="74"/>
      <c r="B114" s="68"/>
      <c r="C114" s="16" t="s">
        <v>113</v>
      </c>
      <c r="D114" s="23">
        <v>80</v>
      </c>
      <c r="E114" s="24">
        <v>235.25</v>
      </c>
      <c r="F114" s="2">
        <v>19980.63</v>
      </c>
    </row>
    <row r="115" spans="1:6" ht="17.45" customHeight="1" x14ac:dyDescent="0.3">
      <c r="A115" s="74"/>
      <c r="B115" s="68"/>
      <c r="C115" s="16" t="s">
        <v>278</v>
      </c>
      <c r="D115" s="23">
        <v>3</v>
      </c>
      <c r="E115" s="24">
        <v>33.18</v>
      </c>
      <c r="F115" s="2">
        <v>2007.92</v>
      </c>
    </row>
    <row r="116" spans="1:6" ht="17.45" customHeight="1" x14ac:dyDescent="0.3">
      <c r="A116" s="74"/>
      <c r="B116" s="68"/>
      <c r="C116" s="16" t="s">
        <v>114</v>
      </c>
      <c r="D116" s="23">
        <v>35</v>
      </c>
      <c r="E116" s="24">
        <v>87.46</v>
      </c>
      <c r="F116" s="2">
        <v>17952.439999999999</v>
      </c>
    </row>
    <row r="117" spans="1:6" ht="17.45" customHeight="1" x14ac:dyDescent="0.3">
      <c r="A117" s="74"/>
      <c r="B117" s="68"/>
      <c r="C117" s="16" t="s">
        <v>115</v>
      </c>
      <c r="D117" s="23">
        <v>79</v>
      </c>
      <c r="E117" s="24">
        <v>191.16</v>
      </c>
      <c r="F117" s="2">
        <v>37786.03</v>
      </c>
    </row>
    <row r="118" spans="1:6" ht="17.45" customHeight="1" x14ac:dyDescent="0.3">
      <c r="A118" s="74"/>
      <c r="B118" s="68"/>
      <c r="C118" s="16" t="s">
        <v>285</v>
      </c>
      <c r="D118" s="23">
        <v>1</v>
      </c>
      <c r="E118" s="24">
        <v>1.52</v>
      </c>
      <c r="F118" s="2">
        <v>329.99</v>
      </c>
    </row>
    <row r="119" spans="1:6" ht="17.45" customHeight="1" x14ac:dyDescent="0.3">
      <c r="A119" s="74"/>
      <c r="B119" s="68"/>
      <c r="C119" s="16" t="s">
        <v>116</v>
      </c>
      <c r="D119" s="23">
        <v>115</v>
      </c>
      <c r="E119" s="24">
        <v>223.95</v>
      </c>
      <c r="F119" s="2">
        <v>46059.91</v>
      </c>
    </row>
    <row r="120" spans="1:6" ht="17.45" customHeight="1" x14ac:dyDescent="0.3">
      <c r="A120" s="74"/>
      <c r="B120" s="68"/>
      <c r="C120" s="16" t="s">
        <v>286</v>
      </c>
      <c r="D120" s="23">
        <v>3</v>
      </c>
      <c r="E120" s="24">
        <v>12.1</v>
      </c>
      <c r="F120" s="2">
        <v>303.64</v>
      </c>
    </row>
    <row r="121" spans="1:6" ht="17.45" customHeight="1" x14ac:dyDescent="0.3">
      <c r="A121" s="74"/>
      <c r="B121" s="68"/>
      <c r="C121" s="16" t="s">
        <v>117</v>
      </c>
      <c r="D121" s="23">
        <v>59</v>
      </c>
      <c r="E121" s="24">
        <v>136.36000000000001</v>
      </c>
      <c r="F121" s="2">
        <v>27192.28</v>
      </c>
    </row>
    <row r="122" spans="1:6" ht="17.45" customHeight="1" x14ac:dyDescent="0.3">
      <c r="A122" s="74"/>
      <c r="B122" s="68"/>
      <c r="C122" s="16" t="s">
        <v>118</v>
      </c>
      <c r="D122" s="23">
        <v>242</v>
      </c>
      <c r="E122" s="24">
        <v>1182.94</v>
      </c>
      <c r="F122" s="2">
        <v>83759.11</v>
      </c>
    </row>
    <row r="123" spans="1:6" ht="17.45" customHeight="1" x14ac:dyDescent="0.3">
      <c r="A123" s="74"/>
      <c r="B123" s="68"/>
      <c r="C123" s="16" t="s">
        <v>119</v>
      </c>
      <c r="D123" s="23">
        <v>80</v>
      </c>
      <c r="E123" s="24">
        <v>254.85</v>
      </c>
      <c r="F123" s="2">
        <v>42201.83</v>
      </c>
    </row>
    <row r="124" spans="1:6" ht="17.45" customHeight="1" x14ac:dyDescent="0.3">
      <c r="A124" s="74"/>
      <c r="B124" s="68"/>
      <c r="C124" s="16" t="s">
        <v>120</v>
      </c>
      <c r="D124" s="23">
        <v>124</v>
      </c>
      <c r="E124" s="24">
        <v>223.23</v>
      </c>
      <c r="F124" s="2">
        <v>46130.2</v>
      </c>
    </row>
    <row r="125" spans="1:6" ht="17.45" customHeight="1" x14ac:dyDescent="0.3">
      <c r="A125" s="74"/>
      <c r="B125" s="68"/>
      <c r="C125" s="16" t="s">
        <v>121</v>
      </c>
      <c r="D125" s="23">
        <v>212</v>
      </c>
      <c r="E125" s="24">
        <v>602.36</v>
      </c>
      <c r="F125" s="2">
        <v>59225.99</v>
      </c>
    </row>
    <row r="126" spans="1:6" ht="17.45" customHeight="1" x14ac:dyDescent="0.3">
      <c r="A126" s="74"/>
      <c r="B126" s="68"/>
      <c r="C126" s="41" t="s">
        <v>122</v>
      </c>
      <c r="D126" s="38">
        <v>87</v>
      </c>
      <c r="E126" s="39">
        <v>481.85</v>
      </c>
      <c r="F126" s="42">
        <v>33732.89</v>
      </c>
    </row>
    <row r="127" spans="1:6" ht="17.45" customHeight="1" x14ac:dyDescent="0.3">
      <c r="A127" s="74"/>
      <c r="B127" s="68"/>
      <c r="C127" s="41" t="s">
        <v>123</v>
      </c>
      <c r="D127" s="38">
        <v>249</v>
      </c>
      <c r="E127" s="39">
        <v>867.61</v>
      </c>
      <c r="F127" s="42">
        <v>65073.98</v>
      </c>
    </row>
    <row r="128" spans="1:6" ht="17.45" customHeight="1" x14ac:dyDescent="0.3">
      <c r="A128" s="74"/>
      <c r="B128" s="69"/>
      <c r="C128" s="17" t="s">
        <v>124</v>
      </c>
      <c r="D128" s="25">
        <v>51</v>
      </c>
      <c r="E128" s="26">
        <v>99.93</v>
      </c>
      <c r="F128" s="3">
        <v>21377.96</v>
      </c>
    </row>
    <row r="129" spans="1:6" ht="17.45" customHeight="1" x14ac:dyDescent="0.3">
      <c r="A129" s="74"/>
      <c r="B129" s="45" t="s">
        <v>20</v>
      </c>
      <c r="C129" s="61"/>
      <c r="D129" s="27">
        <f>SUM(D112:D128)</f>
        <v>1506</v>
      </c>
      <c r="E129" s="27">
        <f t="shared" ref="E129:F129" si="3">SUM(E112:E128)</f>
        <v>4966.55</v>
      </c>
      <c r="F129" s="27">
        <f t="shared" si="3"/>
        <v>556948.59</v>
      </c>
    </row>
    <row r="130" spans="1:6" ht="17.45" customHeight="1" x14ac:dyDescent="0.3">
      <c r="A130" s="74"/>
      <c r="B130" s="47" t="s">
        <v>125</v>
      </c>
      <c r="C130" s="15" t="s">
        <v>126</v>
      </c>
      <c r="D130" s="21">
        <v>236</v>
      </c>
      <c r="E130" s="22">
        <v>619.79999999999995</v>
      </c>
      <c r="F130" s="1">
        <v>91516.84</v>
      </c>
    </row>
    <row r="131" spans="1:6" ht="17.45" customHeight="1" x14ac:dyDescent="0.3">
      <c r="A131" s="74"/>
      <c r="B131" s="62"/>
      <c r="C131" s="16" t="s">
        <v>127</v>
      </c>
      <c r="D131" s="23">
        <v>341</v>
      </c>
      <c r="E131" s="24">
        <v>882.72</v>
      </c>
      <c r="F131" s="2">
        <v>77051.990000000005</v>
      </c>
    </row>
    <row r="132" spans="1:6" ht="17.45" customHeight="1" x14ac:dyDescent="0.3">
      <c r="A132" s="74"/>
      <c r="B132" s="62"/>
      <c r="C132" s="16" t="s">
        <v>128</v>
      </c>
      <c r="D132" s="23">
        <v>29</v>
      </c>
      <c r="E132" s="24">
        <v>89.46</v>
      </c>
      <c r="F132" s="2">
        <v>7102.22</v>
      </c>
    </row>
    <row r="133" spans="1:6" ht="17.45" customHeight="1" x14ac:dyDescent="0.3">
      <c r="A133" s="74"/>
      <c r="B133" s="62"/>
      <c r="C133" s="16" t="s">
        <v>129</v>
      </c>
      <c r="D133" s="23">
        <v>15</v>
      </c>
      <c r="E133" s="24">
        <v>212.26</v>
      </c>
      <c r="F133" s="2">
        <v>18460.669999999998</v>
      </c>
    </row>
    <row r="134" spans="1:6" ht="17.45" customHeight="1" x14ac:dyDescent="0.3">
      <c r="A134" s="74"/>
      <c r="B134" s="62"/>
      <c r="C134" s="16" t="s">
        <v>130</v>
      </c>
      <c r="D134" s="23">
        <v>83</v>
      </c>
      <c r="E134" s="24">
        <v>189.24</v>
      </c>
      <c r="F134" s="2">
        <v>37995.46</v>
      </c>
    </row>
    <row r="135" spans="1:6" ht="17.45" customHeight="1" x14ac:dyDescent="0.3">
      <c r="A135" s="74"/>
      <c r="B135" s="62"/>
      <c r="C135" s="16" t="s">
        <v>131</v>
      </c>
      <c r="D135" s="23">
        <v>64</v>
      </c>
      <c r="E135" s="24">
        <v>141.07</v>
      </c>
      <c r="F135" s="2">
        <v>12740.82</v>
      </c>
    </row>
    <row r="136" spans="1:6" ht="17.45" customHeight="1" x14ac:dyDescent="0.3">
      <c r="A136" s="74"/>
      <c r="B136" s="62"/>
      <c r="C136" s="16" t="s">
        <v>132</v>
      </c>
      <c r="D136" s="23">
        <v>108</v>
      </c>
      <c r="E136" s="24">
        <v>174.95</v>
      </c>
      <c r="F136" s="2">
        <v>36851.78</v>
      </c>
    </row>
    <row r="137" spans="1:6" ht="17.45" customHeight="1" x14ac:dyDescent="0.3">
      <c r="A137" s="74"/>
      <c r="B137" s="62"/>
      <c r="C137" s="16" t="s">
        <v>133</v>
      </c>
      <c r="D137" s="23">
        <v>206</v>
      </c>
      <c r="E137" s="24">
        <v>603.16999999999996</v>
      </c>
      <c r="F137" s="2">
        <v>50072.14</v>
      </c>
    </row>
    <row r="138" spans="1:6" ht="17.45" customHeight="1" x14ac:dyDescent="0.3">
      <c r="A138" s="74"/>
      <c r="B138" s="63"/>
      <c r="C138" s="17" t="s">
        <v>134</v>
      </c>
      <c r="D138" s="25">
        <v>223</v>
      </c>
      <c r="E138" s="26">
        <v>1966.22</v>
      </c>
      <c r="F138" s="3">
        <v>113477.49</v>
      </c>
    </row>
    <row r="139" spans="1:6" ht="17.45" customHeight="1" x14ac:dyDescent="0.3">
      <c r="A139" s="74"/>
      <c r="B139" s="64" t="s">
        <v>20</v>
      </c>
      <c r="C139" s="61"/>
      <c r="D139" s="27">
        <f>SUM(D130:D138)</f>
        <v>1305</v>
      </c>
      <c r="E139" s="27">
        <f t="shared" ref="E139:F139" si="4">SUM(E130:E138)</f>
        <v>4878.8900000000003</v>
      </c>
      <c r="F139" s="27">
        <f t="shared" si="4"/>
        <v>445269.41000000003</v>
      </c>
    </row>
    <row r="140" spans="1:6" ht="17.45" customHeight="1" x14ac:dyDescent="0.3">
      <c r="A140" s="74"/>
      <c r="B140" s="47" t="s">
        <v>135</v>
      </c>
      <c r="C140" s="15" t="s">
        <v>136</v>
      </c>
      <c r="D140" s="21">
        <v>572</v>
      </c>
      <c r="E140" s="22">
        <v>2041.12</v>
      </c>
      <c r="F140" s="1">
        <v>354755.16</v>
      </c>
    </row>
    <row r="141" spans="1:6" ht="17.45" customHeight="1" x14ac:dyDescent="0.3">
      <c r="A141" s="74"/>
      <c r="B141" s="62"/>
      <c r="C141" s="16" t="s">
        <v>137</v>
      </c>
      <c r="D141" s="23">
        <v>90</v>
      </c>
      <c r="E141" s="24">
        <v>413.15</v>
      </c>
      <c r="F141" s="2">
        <v>32913.17</v>
      </c>
    </row>
    <row r="142" spans="1:6" ht="17.45" customHeight="1" x14ac:dyDescent="0.3">
      <c r="A142" s="74"/>
      <c r="B142" s="62"/>
      <c r="C142" s="16" t="s">
        <v>138</v>
      </c>
      <c r="D142" s="23">
        <v>467</v>
      </c>
      <c r="E142" s="24">
        <v>1595.85</v>
      </c>
      <c r="F142" s="2">
        <v>290111.81</v>
      </c>
    </row>
    <row r="143" spans="1:6" ht="17.45" customHeight="1" x14ac:dyDescent="0.3">
      <c r="A143" s="74"/>
      <c r="B143" s="62"/>
      <c r="C143" s="16" t="s">
        <v>139</v>
      </c>
      <c r="D143" s="23">
        <v>728</v>
      </c>
      <c r="E143" s="24">
        <v>2201.52</v>
      </c>
      <c r="F143" s="2">
        <v>410830.21</v>
      </c>
    </row>
    <row r="144" spans="1:6" ht="17.45" customHeight="1" x14ac:dyDescent="0.3">
      <c r="A144" s="74"/>
      <c r="B144" s="62"/>
      <c r="C144" s="16" t="s">
        <v>140</v>
      </c>
      <c r="D144" s="23">
        <v>272</v>
      </c>
      <c r="E144" s="24">
        <v>1223.82</v>
      </c>
      <c r="F144" s="2">
        <v>86916.01</v>
      </c>
    </row>
    <row r="145" spans="1:6" ht="17.45" customHeight="1" x14ac:dyDescent="0.3">
      <c r="A145" s="74"/>
      <c r="B145" s="62"/>
      <c r="C145" s="16" t="s">
        <v>141</v>
      </c>
      <c r="D145" s="23">
        <v>399</v>
      </c>
      <c r="E145" s="24">
        <v>711</v>
      </c>
      <c r="F145" s="2">
        <v>149400.29999999999</v>
      </c>
    </row>
    <row r="146" spans="1:6" ht="17.45" customHeight="1" x14ac:dyDescent="0.3">
      <c r="A146" s="74"/>
      <c r="B146" s="62"/>
      <c r="C146" s="16" t="s">
        <v>142</v>
      </c>
      <c r="D146" s="23">
        <v>448</v>
      </c>
      <c r="E146" s="24">
        <v>1580.78</v>
      </c>
      <c r="F146" s="2">
        <v>270294.38</v>
      </c>
    </row>
    <row r="147" spans="1:6" ht="17.45" customHeight="1" x14ac:dyDescent="0.3">
      <c r="A147" s="74"/>
      <c r="B147" s="62"/>
      <c r="C147" s="16" t="s">
        <v>143</v>
      </c>
      <c r="D147" s="23">
        <v>85</v>
      </c>
      <c r="E147" s="24">
        <v>407.02</v>
      </c>
      <c r="F147" s="2">
        <v>25684.77</v>
      </c>
    </row>
    <row r="148" spans="1:6" ht="17.45" customHeight="1" x14ac:dyDescent="0.3">
      <c r="A148" s="74"/>
      <c r="B148" s="62"/>
      <c r="C148" s="16" t="s">
        <v>144</v>
      </c>
      <c r="D148" s="23">
        <v>859</v>
      </c>
      <c r="E148" s="24">
        <v>2915.03</v>
      </c>
      <c r="F148" s="2">
        <v>484479.82</v>
      </c>
    </row>
    <row r="149" spans="1:6" ht="17.45" customHeight="1" x14ac:dyDescent="0.3">
      <c r="A149" s="74"/>
      <c r="B149" s="62"/>
      <c r="C149" s="16" t="s">
        <v>145</v>
      </c>
      <c r="D149" s="23">
        <v>611</v>
      </c>
      <c r="E149" s="24">
        <v>1440.4</v>
      </c>
      <c r="F149" s="2">
        <v>286352.21000000002</v>
      </c>
    </row>
    <row r="150" spans="1:6" ht="17.45" customHeight="1" x14ac:dyDescent="0.3">
      <c r="A150" s="74"/>
      <c r="B150" s="62"/>
      <c r="C150" s="16" t="s">
        <v>146</v>
      </c>
      <c r="D150" s="23">
        <v>488</v>
      </c>
      <c r="E150" s="24">
        <v>1472.77</v>
      </c>
      <c r="F150" s="2">
        <v>116868.06</v>
      </c>
    </row>
    <row r="151" spans="1:6" ht="17.45" customHeight="1" x14ac:dyDescent="0.3">
      <c r="A151" s="74"/>
      <c r="B151" s="62"/>
      <c r="C151" s="16" t="s">
        <v>147</v>
      </c>
      <c r="D151" s="23">
        <v>197</v>
      </c>
      <c r="E151" s="24">
        <v>665.1</v>
      </c>
      <c r="F151" s="2">
        <v>112600.65</v>
      </c>
    </row>
    <row r="152" spans="1:6" ht="17.45" customHeight="1" x14ac:dyDescent="0.3">
      <c r="A152" s="74"/>
      <c r="B152" s="62"/>
      <c r="C152" s="16" t="s">
        <v>148</v>
      </c>
      <c r="D152" s="23">
        <v>938</v>
      </c>
      <c r="E152" s="24">
        <v>2388.58158</v>
      </c>
      <c r="F152" s="2">
        <v>452575.11</v>
      </c>
    </row>
    <row r="153" spans="1:6" ht="17.45" customHeight="1" x14ac:dyDescent="0.3">
      <c r="A153" s="74"/>
      <c r="B153" s="63"/>
      <c r="C153" s="17" t="s">
        <v>149</v>
      </c>
      <c r="D153" s="25">
        <v>455</v>
      </c>
      <c r="E153" s="26">
        <v>1024.8</v>
      </c>
      <c r="F153" s="3">
        <v>204678.36</v>
      </c>
    </row>
    <row r="154" spans="1:6" ht="17.45" customHeight="1" x14ac:dyDescent="0.3">
      <c r="A154" s="74"/>
      <c r="B154" s="45" t="s">
        <v>20</v>
      </c>
      <c r="C154" s="61"/>
      <c r="D154" s="27">
        <f>SUM(D140:D153)</f>
        <v>6609</v>
      </c>
      <c r="E154" s="27">
        <f t="shared" ref="E154:F154" si="5">SUM(E140:E153)</f>
        <v>20080.941580000002</v>
      </c>
      <c r="F154" s="27">
        <f t="shared" si="5"/>
        <v>3278460.0199999996</v>
      </c>
    </row>
    <row r="155" spans="1:6" ht="17.45" customHeight="1" x14ac:dyDescent="0.3">
      <c r="A155" s="74"/>
      <c r="B155" s="47" t="s">
        <v>150</v>
      </c>
      <c r="C155" s="15" t="s">
        <v>151</v>
      </c>
      <c r="D155" s="21">
        <v>1342</v>
      </c>
      <c r="E155" s="22">
        <v>21875.5</v>
      </c>
      <c r="F155" s="1">
        <v>796894.78</v>
      </c>
    </row>
    <row r="156" spans="1:6" ht="17.45" customHeight="1" x14ac:dyDescent="0.3">
      <c r="A156" s="74"/>
      <c r="B156" s="62"/>
      <c r="C156" s="16" t="s">
        <v>152</v>
      </c>
      <c r="D156" s="23">
        <v>1075</v>
      </c>
      <c r="E156" s="24">
        <v>34437.980000000003</v>
      </c>
      <c r="F156" s="2">
        <v>984662.89</v>
      </c>
    </row>
    <row r="157" spans="1:6" ht="17.45" customHeight="1" x14ac:dyDescent="0.3">
      <c r="A157" s="74"/>
      <c r="B157" s="62"/>
      <c r="C157" s="16" t="s">
        <v>153</v>
      </c>
      <c r="D157" s="23">
        <v>193</v>
      </c>
      <c r="E157" s="24">
        <v>413.95</v>
      </c>
      <c r="F157" s="2">
        <v>81665.91</v>
      </c>
    </row>
    <row r="158" spans="1:6" ht="17.45" customHeight="1" x14ac:dyDescent="0.3">
      <c r="A158" s="74"/>
      <c r="B158" s="62"/>
      <c r="C158" s="16" t="s">
        <v>154</v>
      </c>
      <c r="D158" s="23">
        <v>589</v>
      </c>
      <c r="E158" s="24">
        <v>7018.82</v>
      </c>
      <c r="F158" s="2">
        <v>334309.56</v>
      </c>
    </row>
    <row r="159" spans="1:6" ht="17.45" customHeight="1" x14ac:dyDescent="0.3">
      <c r="A159" s="74"/>
      <c r="B159" s="62"/>
      <c r="C159" s="16" t="s">
        <v>155</v>
      </c>
      <c r="D159" s="23">
        <v>518</v>
      </c>
      <c r="E159" s="24">
        <v>1598.1</v>
      </c>
      <c r="F159" s="2">
        <v>286443.06</v>
      </c>
    </row>
    <row r="160" spans="1:6" ht="17.45" customHeight="1" x14ac:dyDescent="0.3">
      <c r="A160" s="74"/>
      <c r="B160" s="63"/>
      <c r="C160" s="17" t="s">
        <v>156</v>
      </c>
      <c r="D160" s="25">
        <v>336</v>
      </c>
      <c r="E160" s="26">
        <v>3799.85</v>
      </c>
      <c r="F160" s="3">
        <v>354351.08</v>
      </c>
    </row>
    <row r="161" spans="1:6" ht="17.45" customHeight="1" x14ac:dyDescent="0.3">
      <c r="A161" s="74"/>
      <c r="B161" s="45" t="s">
        <v>20</v>
      </c>
      <c r="C161" s="61"/>
      <c r="D161" s="27">
        <f>SUM(D155:D160)</f>
        <v>4053</v>
      </c>
      <c r="E161" s="27">
        <f t="shared" ref="E161:F161" si="6">SUM(E155:E160)</f>
        <v>69144.2</v>
      </c>
      <c r="F161" s="27">
        <f t="shared" si="6"/>
        <v>2838327.28</v>
      </c>
    </row>
    <row r="162" spans="1:6" ht="17.45" customHeight="1" x14ac:dyDescent="0.3">
      <c r="A162" s="74"/>
      <c r="B162" s="47" t="s">
        <v>98</v>
      </c>
      <c r="C162" s="15" t="s">
        <v>157</v>
      </c>
      <c r="D162" s="21">
        <v>537</v>
      </c>
      <c r="E162" s="22">
        <v>8641.2800000000007</v>
      </c>
      <c r="F162" s="1">
        <v>300290.88</v>
      </c>
    </row>
    <row r="163" spans="1:6" ht="17.45" customHeight="1" x14ac:dyDescent="0.3">
      <c r="A163" s="74"/>
      <c r="B163" s="62"/>
      <c r="C163" s="16" t="s">
        <v>158</v>
      </c>
      <c r="D163" s="23">
        <v>52</v>
      </c>
      <c r="E163" s="24">
        <v>616.84</v>
      </c>
      <c r="F163" s="2">
        <v>33166.870000000003</v>
      </c>
    </row>
    <row r="164" spans="1:6" ht="17.45" customHeight="1" x14ac:dyDescent="0.3">
      <c r="A164" s="74"/>
      <c r="B164" s="62"/>
      <c r="C164" s="16" t="s">
        <v>159</v>
      </c>
      <c r="D164" s="23">
        <v>24</v>
      </c>
      <c r="E164" s="24">
        <v>708.66</v>
      </c>
      <c r="F164" s="2">
        <v>19833.09</v>
      </c>
    </row>
    <row r="165" spans="1:6" ht="17.45" customHeight="1" x14ac:dyDescent="0.3">
      <c r="A165" s="74"/>
      <c r="B165" s="62"/>
      <c r="C165" s="16" t="s">
        <v>160</v>
      </c>
      <c r="D165" s="23">
        <v>222</v>
      </c>
      <c r="E165" s="24">
        <v>747.77</v>
      </c>
      <c r="F165" s="2">
        <v>61098.45</v>
      </c>
    </row>
    <row r="166" spans="1:6" ht="17.45" customHeight="1" x14ac:dyDescent="0.3">
      <c r="A166" s="74"/>
      <c r="B166" s="62"/>
      <c r="C166" s="16" t="s">
        <v>161</v>
      </c>
      <c r="D166" s="23">
        <v>238</v>
      </c>
      <c r="E166" s="24">
        <v>745.33</v>
      </c>
      <c r="F166" s="2">
        <v>129797.39</v>
      </c>
    </row>
    <row r="167" spans="1:6" ht="17.45" customHeight="1" x14ac:dyDescent="0.3">
      <c r="A167" s="74"/>
      <c r="B167" s="62"/>
      <c r="C167" s="16" t="s">
        <v>162</v>
      </c>
      <c r="D167" s="23">
        <v>45</v>
      </c>
      <c r="E167" s="24">
        <v>106.71</v>
      </c>
      <c r="F167" s="2">
        <v>9577.5</v>
      </c>
    </row>
    <row r="168" spans="1:6" ht="17.45" customHeight="1" x14ac:dyDescent="0.3">
      <c r="A168" s="74"/>
      <c r="B168" s="62"/>
      <c r="C168" s="16" t="s">
        <v>163</v>
      </c>
      <c r="D168" s="23">
        <v>92</v>
      </c>
      <c r="E168" s="24">
        <v>424.6</v>
      </c>
      <c r="F168" s="2">
        <v>30609.25</v>
      </c>
    </row>
    <row r="169" spans="1:6" ht="17.45" customHeight="1" x14ac:dyDescent="0.3">
      <c r="A169" s="74"/>
      <c r="B169" s="62"/>
      <c r="C169" s="16" t="s">
        <v>164</v>
      </c>
      <c r="D169" s="23">
        <v>451</v>
      </c>
      <c r="E169" s="24">
        <v>1079.05</v>
      </c>
      <c r="F169" s="2">
        <v>207827.49</v>
      </c>
    </row>
    <row r="170" spans="1:6" ht="17.45" customHeight="1" x14ac:dyDescent="0.3">
      <c r="A170" s="74"/>
      <c r="B170" s="62"/>
      <c r="C170" s="16" t="s">
        <v>165</v>
      </c>
      <c r="D170" s="23">
        <v>203</v>
      </c>
      <c r="E170" s="24">
        <v>789.27</v>
      </c>
      <c r="F170" s="2">
        <v>88172.27</v>
      </c>
    </row>
    <row r="171" spans="1:6" ht="17.45" customHeight="1" x14ac:dyDescent="0.3">
      <c r="A171" s="74"/>
      <c r="B171" s="62"/>
      <c r="C171" s="16" t="s">
        <v>166</v>
      </c>
      <c r="D171" s="23">
        <v>114</v>
      </c>
      <c r="E171" s="24">
        <v>457.14</v>
      </c>
      <c r="F171" s="2">
        <v>35237.54</v>
      </c>
    </row>
    <row r="172" spans="1:6" ht="17.45" customHeight="1" x14ac:dyDescent="0.3">
      <c r="A172" s="74"/>
      <c r="B172" s="62"/>
      <c r="C172" s="16" t="s">
        <v>167</v>
      </c>
      <c r="D172" s="23">
        <v>55</v>
      </c>
      <c r="E172" s="24">
        <v>116.12</v>
      </c>
      <c r="F172" s="2">
        <v>23957.38</v>
      </c>
    </row>
    <row r="173" spans="1:6" ht="17.45" customHeight="1" x14ac:dyDescent="0.3">
      <c r="A173" s="74"/>
      <c r="B173" s="63"/>
      <c r="C173" s="17" t="s">
        <v>168</v>
      </c>
      <c r="D173" s="25">
        <v>1</v>
      </c>
      <c r="E173" s="26">
        <v>1.51</v>
      </c>
      <c r="F173" s="3">
        <v>327.82</v>
      </c>
    </row>
    <row r="174" spans="1:6" ht="17.45" customHeight="1" x14ac:dyDescent="0.3">
      <c r="A174" s="74"/>
      <c r="B174" s="45" t="s">
        <v>20</v>
      </c>
      <c r="C174" s="61"/>
      <c r="D174" s="27">
        <f>SUM(D162:D173)</f>
        <v>2034</v>
      </c>
      <c r="E174" s="27">
        <f t="shared" ref="E174:F174" si="7">SUM(E162:E173)</f>
        <v>14434.28</v>
      </c>
      <c r="F174" s="27">
        <f t="shared" si="7"/>
        <v>939895.93</v>
      </c>
    </row>
    <row r="175" spans="1:6" ht="17.45" customHeight="1" x14ac:dyDescent="0.3">
      <c r="A175" s="74"/>
      <c r="B175" s="47" t="s">
        <v>169</v>
      </c>
      <c r="C175" s="15" t="s">
        <v>170</v>
      </c>
      <c r="D175" s="21">
        <v>573</v>
      </c>
      <c r="E175" s="22">
        <v>16006.62</v>
      </c>
      <c r="F175" s="1">
        <v>1063515.53</v>
      </c>
    </row>
    <row r="176" spans="1:6" ht="17.45" customHeight="1" x14ac:dyDescent="0.3">
      <c r="A176" s="74"/>
      <c r="B176" s="62"/>
      <c r="C176" s="16" t="s">
        <v>171</v>
      </c>
      <c r="D176" s="23">
        <v>291</v>
      </c>
      <c r="E176" s="24">
        <v>3448.54</v>
      </c>
      <c r="F176" s="2">
        <v>192704.06</v>
      </c>
    </row>
    <row r="177" spans="1:6" ht="17.45" customHeight="1" x14ac:dyDescent="0.3">
      <c r="A177" s="74"/>
      <c r="B177" s="62"/>
      <c r="C177" s="16" t="s">
        <v>172</v>
      </c>
      <c r="D177" s="23">
        <v>572</v>
      </c>
      <c r="E177" s="24">
        <v>5763.81</v>
      </c>
      <c r="F177" s="2">
        <v>643478.92000000004</v>
      </c>
    </row>
    <row r="178" spans="1:6" ht="17.45" customHeight="1" x14ac:dyDescent="0.3">
      <c r="A178" s="74"/>
      <c r="B178" s="62"/>
      <c r="C178" s="16" t="s">
        <v>173</v>
      </c>
      <c r="D178" s="23">
        <v>705</v>
      </c>
      <c r="E178" s="24">
        <v>7749.2</v>
      </c>
      <c r="F178" s="2">
        <v>792069.59</v>
      </c>
    </row>
    <row r="179" spans="1:6" ht="17.45" customHeight="1" x14ac:dyDescent="0.3">
      <c r="A179" s="74"/>
      <c r="B179" s="62"/>
      <c r="C179" s="16" t="s">
        <v>174</v>
      </c>
      <c r="D179" s="23">
        <v>1356</v>
      </c>
      <c r="E179" s="24">
        <v>20048.43</v>
      </c>
      <c r="F179" s="2">
        <v>1878257.97</v>
      </c>
    </row>
    <row r="180" spans="1:6" ht="17.45" customHeight="1" x14ac:dyDescent="0.3">
      <c r="A180" s="74"/>
      <c r="B180" s="62"/>
      <c r="C180" s="16" t="s">
        <v>175</v>
      </c>
      <c r="D180" s="23">
        <v>394</v>
      </c>
      <c r="E180" s="24">
        <v>1621.16</v>
      </c>
      <c r="F180" s="2">
        <v>275899.37</v>
      </c>
    </row>
    <row r="181" spans="1:6" ht="17.45" customHeight="1" x14ac:dyDescent="0.3">
      <c r="A181" s="74"/>
      <c r="B181" s="62"/>
      <c r="C181" s="16" t="s">
        <v>176</v>
      </c>
      <c r="D181" s="23">
        <v>1776</v>
      </c>
      <c r="E181" s="24">
        <v>17033.009999999998</v>
      </c>
      <c r="F181" s="2">
        <v>1782486.4</v>
      </c>
    </row>
    <row r="182" spans="1:6" ht="17.45" customHeight="1" x14ac:dyDescent="0.3">
      <c r="A182" s="74"/>
      <c r="B182" s="62"/>
      <c r="C182" s="16" t="s">
        <v>177</v>
      </c>
      <c r="D182" s="23">
        <v>645</v>
      </c>
      <c r="E182" s="24">
        <v>3694.29</v>
      </c>
      <c r="F182" s="2">
        <v>484002.37</v>
      </c>
    </row>
    <row r="183" spans="1:6" ht="17.45" customHeight="1" x14ac:dyDescent="0.3">
      <c r="A183" s="74"/>
      <c r="B183" s="62"/>
      <c r="C183" s="16" t="s">
        <v>178</v>
      </c>
      <c r="D183" s="23">
        <v>1250</v>
      </c>
      <c r="E183" s="24">
        <v>13036.13</v>
      </c>
      <c r="F183" s="2">
        <v>1433787.35</v>
      </c>
    </row>
    <row r="184" spans="1:6" ht="17.45" customHeight="1" x14ac:dyDescent="0.3">
      <c r="A184" s="74"/>
      <c r="B184" s="62"/>
      <c r="C184" s="16" t="s">
        <v>179</v>
      </c>
      <c r="D184" s="23">
        <v>32</v>
      </c>
      <c r="E184" s="24">
        <v>342.76</v>
      </c>
      <c r="F184" s="2">
        <v>37705.870000000003</v>
      </c>
    </row>
    <row r="185" spans="1:6" ht="17.45" customHeight="1" x14ac:dyDescent="0.3">
      <c r="A185" s="74"/>
      <c r="B185" s="62"/>
      <c r="C185" s="16" t="s">
        <v>180</v>
      </c>
      <c r="D185" s="23">
        <v>1053</v>
      </c>
      <c r="E185" s="24">
        <v>7080.81</v>
      </c>
      <c r="F185" s="2">
        <v>991622.39</v>
      </c>
    </row>
    <row r="186" spans="1:6" ht="17.45" customHeight="1" x14ac:dyDescent="0.3">
      <c r="A186" s="74"/>
      <c r="B186" s="62"/>
      <c r="C186" s="16" t="s">
        <v>181</v>
      </c>
      <c r="D186" s="23">
        <v>1913</v>
      </c>
      <c r="E186" s="24">
        <v>14903.18</v>
      </c>
      <c r="F186" s="2">
        <v>1925743.82</v>
      </c>
    </row>
    <row r="187" spans="1:6" ht="17.45" customHeight="1" x14ac:dyDescent="0.3">
      <c r="A187" s="74"/>
      <c r="B187" s="62"/>
      <c r="C187" s="16" t="s">
        <v>182</v>
      </c>
      <c r="D187" s="23">
        <v>931</v>
      </c>
      <c r="E187" s="24">
        <v>18839.78</v>
      </c>
      <c r="F187" s="2">
        <v>1478015.49</v>
      </c>
    </row>
    <row r="188" spans="1:6" ht="17.45" customHeight="1" x14ac:dyDescent="0.3">
      <c r="A188" s="74"/>
      <c r="B188" s="62"/>
      <c r="C188" s="16" t="s">
        <v>183</v>
      </c>
      <c r="D188" s="23">
        <v>569</v>
      </c>
      <c r="E188" s="24">
        <v>2654.21</v>
      </c>
      <c r="F188" s="2">
        <v>381054.15</v>
      </c>
    </row>
    <row r="189" spans="1:6" ht="17.45" customHeight="1" x14ac:dyDescent="0.3">
      <c r="A189" s="74"/>
      <c r="B189" s="63"/>
      <c r="C189" s="17" t="s">
        <v>184</v>
      </c>
      <c r="D189" s="25">
        <v>1491</v>
      </c>
      <c r="E189" s="26">
        <v>8670.3700000000008</v>
      </c>
      <c r="F189" s="3">
        <v>1239637.97</v>
      </c>
    </row>
    <row r="190" spans="1:6" ht="17.45" customHeight="1" x14ac:dyDescent="0.3">
      <c r="A190" s="74"/>
      <c r="B190" s="45" t="s">
        <v>20</v>
      </c>
      <c r="C190" s="61"/>
      <c r="D190" s="27">
        <f>SUM(D175:D189)</f>
        <v>13551</v>
      </c>
      <c r="E190" s="27">
        <f t="shared" ref="E190:F190" si="8">SUM(E175:E189)</f>
        <v>140892.29999999999</v>
      </c>
      <c r="F190" s="27">
        <f t="shared" si="8"/>
        <v>14599981.250000002</v>
      </c>
    </row>
    <row r="191" spans="1:6" ht="17.45" customHeight="1" x14ac:dyDescent="0.3">
      <c r="A191" s="75"/>
      <c r="B191" s="45" t="s">
        <v>97</v>
      </c>
      <c r="C191" s="61"/>
      <c r="D191" s="27">
        <f>D190+D174+D161+D154+D139+D129+D111+D105</f>
        <v>29321</v>
      </c>
      <c r="E191" s="27">
        <f>E190+E174+E161+E154+E139+E129+E111+E105</f>
        <v>255002.73157999999</v>
      </c>
      <c r="F191" s="27">
        <f t="shared" ref="F191" si="9">F190+F174+F161+F154+F139+F129+F111+F105</f>
        <v>22750587.620000001</v>
      </c>
    </row>
    <row r="192" spans="1:6" ht="17.45" customHeight="1" x14ac:dyDescent="0.3">
      <c r="A192" s="73" t="s">
        <v>185</v>
      </c>
      <c r="B192" s="50" t="s">
        <v>185</v>
      </c>
      <c r="C192" s="15" t="s">
        <v>186</v>
      </c>
      <c r="D192" s="21">
        <v>4</v>
      </c>
      <c r="E192" s="22">
        <v>155.58000000000001</v>
      </c>
      <c r="F192" s="1">
        <v>5088.09</v>
      </c>
    </row>
    <row r="193" spans="1:6" ht="17.45" customHeight="1" x14ac:dyDescent="0.3">
      <c r="A193" s="74"/>
      <c r="B193" s="68"/>
      <c r="C193" s="16" t="s">
        <v>187</v>
      </c>
      <c r="D193" s="23">
        <v>2</v>
      </c>
      <c r="E193" s="24">
        <v>26.25</v>
      </c>
      <c r="F193" s="2">
        <v>2741.1</v>
      </c>
    </row>
    <row r="194" spans="1:6" ht="17.45" customHeight="1" x14ac:dyDescent="0.3">
      <c r="A194" s="74"/>
      <c r="B194" s="68"/>
      <c r="C194" s="16" t="s">
        <v>279</v>
      </c>
      <c r="D194" s="23">
        <v>1</v>
      </c>
      <c r="E194" s="24">
        <v>1.06</v>
      </c>
      <c r="F194" s="2">
        <v>104.04</v>
      </c>
    </row>
    <row r="195" spans="1:6" ht="17.45" customHeight="1" x14ac:dyDescent="0.3">
      <c r="A195" s="74"/>
      <c r="B195" s="68"/>
      <c r="C195" s="16" t="s">
        <v>188</v>
      </c>
      <c r="D195" s="23">
        <v>166</v>
      </c>
      <c r="E195" s="24">
        <v>6398.08</v>
      </c>
      <c r="F195" s="2">
        <v>180690.52</v>
      </c>
    </row>
    <row r="196" spans="1:6" ht="17.45" customHeight="1" x14ac:dyDescent="0.3">
      <c r="A196" s="74"/>
      <c r="B196" s="68"/>
      <c r="C196" s="16" t="s">
        <v>287</v>
      </c>
      <c r="D196" s="23">
        <v>1</v>
      </c>
      <c r="E196" s="24">
        <v>163.08000000000001</v>
      </c>
      <c r="F196" s="2">
        <v>3111.13</v>
      </c>
    </row>
    <row r="197" spans="1:6" ht="17.45" customHeight="1" x14ac:dyDescent="0.3">
      <c r="A197" s="74"/>
      <c r="B197" s="68"/>
      <c r="C197" s="16" t="s">
        <v>189</v>
      </c>
      <c r="D197" s="23">
        <v>35</v>
      </c>
      <c r="E197" s="24">
        <v>949.81</v>
      </c>
      <c r="F197" s="2">
        <v>28809.24</v>
      </c>
    </row>
    <row r="198" spans="1:6" ht="17.45" customHeight="1" x14ac:dyDescent="0.3">
      <c r="A198" s="74"/>
      <c r="B198" s="68"/>
      <c r="C198" s="16" t="s">
        <v>190</v>
      </c>
      <c r="D198" s="23">
        <v>1</v>
      </c>
      <c r="E198" s="24">
        <v>150</v>
      </c>
      <c r="F198" s="2">
        <v>2835.02</v>
      </c>
    </row>
    <row r="199" spans="1:6" ht="17.45" customHeight="1" x14ac:dyDescent="0.3">
      <c r="A199" s="74"/>
      <c r="B199" s="68"/>
      <c r="C199" s="16" t="s">
        <v>191</v>
      </c>
      <c r="D199" s="23">
        <v>6</v>
      </c>
      <c r="E199" s="24">
        <v>58.56</v>
      </c>
      <c r="F199" s="2">
        <v>5314.66</v>
      </c>
    </row>
    <row r="200" spans="1:6" ht="17.45" customHeight="1" x14ac:dyDescent="0.3">
      <c r="A200" s="74"/>
      <c r="B200" s="68"/>
      <c r="C200" s="16" t="s">
        <v>192</v>
      </c>
      <c r="D200" s="38">
        <v>2</v>
      </c>
      <c r="E200" s="39">
        <v>58.59</v>
      </c>
      <c r="F200" s="42">
        <v>2373.7199999999998</v>
      </c>
    </row>
    <row r="201" spans="1:6" ht="17.45" customHeight="1" x14ac:dyDescent="0.3">
      <c r="A201" s="75"/>
      <c r="B201" s="45" t="s">
        <v>97</v>
      </c>
      <c r="C201" s="61"/>
      <c r="D201" s="43">
        <f>SUM(D192:D200)</f>
        <v>218</v>
      </c>
      <c r="E201" s="43">
        <f t="shared" ref="E201:F201" si="10">SUM(E192:E200)</f>
        <v>7961.0100000000011</v>
      </c>
      <c r="F201" s="43">
        <f t="shared" si="10"/>
        <v>231067.51999999999</v>
      </c>
    </row>
    <row r="202" spans="1:6" ht="17.45" customHeight="1" x14ac:dyDescent="0.3">
      <c r="A202" s="73" t="s">
        <v>193</v>
      </c>
      <c r="B202" s="47" t="s">
        <v>194</v>
      </c>
      <c r="C202" s="15" t="s">
        <v>195</v>
      </c>
      <c r="D202" s="21">
        <v>534</v>
      </c>
      <c r="E202" s="22">
        <v>37333.519999999997</v>
      </c>
      <c r="F202" s="1">
        <v>874043.45</v>
      </c>
    </row>
    <row r="203" spans="1:6" ht="17.45" customHeight="1" x14ac:dyDescent="0.3">
      <c r="A203" s="74"/>
      <c r="B203" s="62"/>
      <c r="C203" s="16" t="s">
        <v>196</v>
      </c>
      <c r="D203" s="23">
        <v>404</v>
      </c>
      <c r="E203" s="24">
        <v>18747.669999999998</v>
      </c>
      <c r="F203" s="2">
        <v>496405.06</v>
      </c>
    </row>
    <row r="204" spans="1:6" ht="17.45" customHeight="1" x14ac:dyDescent="0.3">
      <c r="A204" s="74"/>
      <c r="B204" s="62"/>
      <c r="C204" s="16" t="s">
        <v>197</v>
      </c>
      <c r="D204" s="23">
        <v>868</v>
      </c>
      <c r="E204" s="24">
        <v>34803.599999999999</v>
      </c>
      <c r="F204" s="2">
        <v>1390351.77</v>
      </c>
    </row>
    <row r="205" spans="1:6" ht="17.45" customHeight="1" x14ac:dyDescent="0.3">
      <c r="A205" s="74"/>
      <c r="B205" s="62"/>
      <c r="C205" s="16" t="s">
        <v>198</v>
      </c>
      <c r="D205" s="23">
        <v>657</v>
      </c>
      <c r="E205" s="24">
        <v>32184.29</v>
      </c>
      <c r="F205" s="2">
        <v>858769.24</v>
      </c>
    </row>
    <row r="206" spans="1:6" ht="17.45" customHeight="1" x14ac:dyDescent="0.3">
      <c r="A206" s="74"/>
      <c r="B206" s="63"/>
      <c r="C206" s="17" t="s">
        <v>199</v>
      </c>
      <c r="D206" s="25">
        <v>78</v>
      </c>
      <c r="E206" s="26">
        <v>4144.54</v>
      </c>
      <c r="F206" s="3">
        <v>107001.78</v>
      </c>
    </row>
    <row r="207" spans="1:6" ht="17.45" customHeight="1" x14ac:dyDescent="0.3">
      <c r="A207" s="74"/>
      <c r="B207" s="45" t="s">
        <v>20</v>
      </c>
      <c r="C207" s="61"/>
      <c r="D207" s="27">
        <f>SUM(D202:D206)</f>
        <v>2541</v>
      </c>
      <c r="E207" s="27">
        <f t="shared" ref="E207:F207" si="11">SUM(E202:E206)</f>
        <v>127213.61999999998</v>
      </c>
      <c r="F207" s="27">
        <f t="shared" si="11"/>
        <v>3726571.3000000003</v>
      </c>
    </row>
    <row r="208" spans="1:6" ht="17.45" customHeight="1" x14ac:dyDescent="0.3">
      <c r="A208" s="74"/>
      <c r="B208" s="47" t="s">
        <v>200</v>
      </c>
      <c r="C208" s="15" t="s">
        <v>201</v>
      </c>
      <c r="D208" s="21">
        <v>358</v>
      </c>
      <c r="E208" s="22">
        <v>18970.73</v>
      </c>
      <c r="F208" s="1">
        <v>488570.51</v>
      </c>
    </row>
    <row r="209" spans="1:6" ht="17.45" customHeight="1" x14ac:dyDescent="0.3">
      <c r="A209" s="74"/>
      <c r="B209" s="62"/>
      <c r="C209" s="16" t="s">
        <v>202</v>
      </c>
      <c r="D209" s="23">
        <v>407</v>
      </c>
      <c r="E209" s="24">
        <v>19034.21</v>
      </c>
      <c r="F209" s="2">
        <v>716414.13</v>
      </c>
    </row>
    <row r="210" spans="1:6" ht="17.45" customHeight="1" x14ac:dyDescent="0.3">
      <c r="A210" s="74"/>
      <c r="B210" s="62"/>
      <c r="C210" s="16" t="s">
        <v>203</v>
      </c>
      <c r="D210" s="23">
        <v>203</v>
      </c>
      <c r="E210" s="24">
        <v>8343.0300000000007</v>
      </c>
      <c r="F210" s="2">
        <v>221832.39</v>
      </c>
    </row>
    <row r="211" spans="1:6" ht="17.45" customHeight="1" x14ac:dyDescent="0.3">
      <c r="A211" s="74"/>
      <c r="B211" s="62"/>
      <c r="C211" s="16" t="s">
        <v>204</v>
      </c>
      <c r="D211" s="23">
        <v>152</v>
      </c>
      <c r="E211" s="24">
        <v>5890.02</v>
      </c>
      <c r="F211" s="2">
        <v>144454.79999999999</v>
      </c>
    </row>
    <row r="212" spans="1:6" ht="17.45" customHeight="1" x14ac:dyDescent="0.3">
      <c r="A212" s="74"/>
      <c r="B212" s="62"/>
      <c r="C212" s="16" t="s">
        <v>205</v>
      </c>
      <c r="D212" s="23">
        <v>884</v>
      </c>
      <c r="E212" s="24">
        <v>46819.86</v>
      </c>
      <c r="F212" s="2">
        <v>1174578.67</v>
      </c>
    </row>
    <row r="213" spans="1:6" ht="17.45" customHeight="1" x14ac:dyDescent="0.3">
      <c r="A213" s="74"/>
      <c r="B213" s="62"/>
      <c r="C213" s="16" t="s">
        <v>206</v>
      </c>
      <c r="D213" s="23">
        <v>254</v>
      </c>
      <c r="E213" s="24">
        <v>20591.189999999999</v>
      </c>
      <c r="F213" s="2">
        <v>473469.31</v>
      </c>
    </row>
    <row r="214" spans="1:6" ht="17.45" customHeight="1" x14ac:dyDescent="0.3">
      <c r="A214" s="74"/>
      <c r="B214" s="62"/>
      <c r="C214" s="16" t="s">
        <v>207</v>
      </c>
      <c r="D214" s="23">
        <v>287</v>
      </c>
      <c r="E214" s="24">
        <v>6671.62</v>
      </c>
      <c r="F214" s="2">
        <v>220180.12</v>
      </c>
    </row>
    <row r="215" spans="1:6" ht="17.45" customHeight="1" x14ac:dyDescent="0.3">
      <c r="A215" s="74"/>
      <c r="B215" s="62"/>
      <c r="C215" s="16" t="s">
        <v>208</v>
      </c>
      <c r="D215" s="23">
        <v>528</v>
      </c>
      <c r="E215" s="24">
        <v>27602.53</v>
      </c>
      <c r="F215" s="2">
        <v>711977.62</v>
      </c>
    </row>
    <row r="216" spans="1:6" ht="17.45" customHeight="1" x14ac:dyDescent="0.3">
      <c r="A216" s="74"/>
      <c r="B216" s="62"/>
      <c r="C216" s="16" t="s">
        <v>209</v>
      </c>
      <c r="D216" s="23">
        <v>455</v>
      </c>
      <c r="E216" s="24">
        <v>32724.45</v>
      </c>
      <c r="F216" s="2">
        <v>780891.84</v>
      </c>
    </row>
    <row r="217" spans="1:6" ht="17.45" customHeight="1" x14ac:dyDescent="0.3">
      <c r="A217" s="74"/>
      <c r="B217" s="62"/>
      <c r="C217" s="16" t="s">
        <v>210</v>
      </c>
      <c r="D217" s="23">
        <v>1321</v>
      </c>
      <c r="E217" s="24">
        <v>37271.089999999997</v>
      </c>
      <c r="F217" s="2">
        <v>1179730.8700000001</v>
      </c>
    </row>
    <row r="218" spans="1:6" ht="17.45" customHeight="1" x14ac:dyDescent="0.3">
      <c r="A218" s="74"/>
      <c r="B218" s="62"/>
      <c r="C218" s="16" t="s">
        <v>211</v>
      </c>
      <c r="D218" s="23">
        <v>306</v>
      </c>
      <c r="E218" s="24">
        <v>16734.09</v>
      </c>
      <c r="F218" s="2">
        <v>518923.2</v>
      </c>
    </row>
    <row r="219" spans="1:6" ht="17.45" customHeight="1" x14ac:dyDescent="0.3">
      <c r="A219" s="74"/>
      <c r="B219" s="62"/>
      <c r="C219" s="16" t="s">
        <v>212</v>
      </c>
      <c r="D219" s="23">
        <v>1407</v>
      </c>
      <c r="E219" s="24">
        <v>46567.62</v>
      </c>
      <c r="F219" s="2">
        <v>1378199.7</v>
      </c>
    </row>
    <row r="220" spans="1:6" ht="17.45" customHeight="1" x14ac:dyDescent="0.3">
      <c r="A220" s="74"/>
      <c r="B220" s="63"/>
      <c r="C220" s="17" t="s">
        <v>213</v>
      </c>
      <c r="D220" s="25">
        <v>354</v>
      </c>
      <c r="E220" s="26">
        <v>10540.31</v>
      </c>
      <c r="F220" s="3">
        <v>313227.27</v>
      </c>
    </row>
    <row r="221" spans="1:6" ht="17.45" customHeight="1" x14ac:dyDescent="0.3">
      <c r="A221" s="74"/>
      <c r="B221" s="45" t="s">
        <v>20</v>
      </c>
      <c r="C221" s="61"/>
      <c r="D221" s="27">
        <f>SUM(D208:D220)</f>
        <v>6916</v>
      </c>
      <c r="E221" s="27">
        <f t="shared" ref="E221:F221" si="12">SUM(E208:E220)</f>
        <v>297760.75</v>
      </c>
      <c r="F221" s="27">
        <f t="shared" si="12"/>
        <v>8322450.4300000016</v>
      </c>
    </row>
    <row r="222" spans="1:6" ht="17.45" customHeight="1" x14ac:dyDescent="0.3">
      <c r="A222" s="74"/>
      <c r="B222" s="47" t="s">
        <v>214</v>
      </c>
      <c r="C222" s="15" t="s">
        <v>215</v>
      </c>
      <c r="D222" s="21">
        <v>7</v>
      </c>
      <c r="E222" s="22">
        <v>236.37</v>
      </c>
      <c r="F222" s="1">
        <v>7275</v>
      </c>
    </row>
    <row r="223" spans="1:6" ht="17.45" customHeight="1" x14ac:dyDescent="0.3">
      <c r="A223" s="74"/>
      <c r="B223" s="62"/>
      <c r="C223" s="16" t="s">
        <v>216</v>
      </c>
      <c r="D223" s="23">
        <v>16</v>
      </c>
      <c r="E223" s="24">
        <v>670.74</v>
      </c>
      <c r="F223" s="2">
        <v>16937.7</v>
      </c>
    </row>
    <row r="224" spans="1:6" ht="17.45" customHeight="1" x14ac:dyDescent="0.3">
      <c r="A224" s="74"/>
      <c r="B224" s="62"/>
      <c r="C224" s="16" t="s">
        <v>217</v>
      </c>
      <c r="D224" s="23">
        <v>2</v>
      </c>
      <c r="E224" s="24">
        <v>51.19</v>
      </c>
      <c r="F224" s="2">
        <v>1719.66</v>
      </c>
    </row>
    <row r="225" spans="1:6" ht="17.45" customHeight="1" x14ac:dyDescent="0.3">
      <c r="A225" s="74"/>
      <c r="B225" s="62"/>
      <c r="C225" s="16" t="s">
        <v>218</v>
      </c>
      <c r="D225" s="23">
        <v>18</v>
      </c>
      <c r="E225" s="24">
        <v>983.47</v>
      </c>
      <c r="F225" s="2">
        <v>25468.03</v>
      </c>
    </row>
    <row r="226" spans="1:6" ht="17.45" customHeight="1" x14ac:dyDescent="0.3">
      <c r="A226" s="74"/>
      <c r="B226" s="62"/>
      <c r="C226" s="16" t="s">
        <v>219</v>
      </c>
      <c r="D226" s="23">
        <v>4</v>
      </c>
      <c r="E226" s="24">
        <v>50.58</v>
      </c>
      <c r="F226" s="2">
        <v>2336.4</v>
      </c>
    </row>
    <row r="227" spans="1:6" ht="17.45" customHeight="1" x14ac:dyDescent="0.3">
      <c r="A227" s="74"/>
      <c r="B227" s="62"/>
      <c r="C227" s="16" t="s">
        <v>220</v>
      </c>
      <c r="D227" s="23">
        <v>267</v>
      </c>
      <c r="E227" s="24">
        <v>12338.99</v>
      </c>
      <c r="F227" s="2">
        <v>324332.65999999997</v>
      </c>
    </row>
    <row r="228" spans="1:6" ht="17.45" customHeight="1" x14ac:dyDescent="0.3">
      <c r="A228" s="74"/>
      <c r="B228" s="62"/>
      <c r="C228" s="16" t="s">
        <v>221</v>
      </c>
      <c r="D228" s="23">
        <v>194</v>
      </c>
      <c r="E228" s="24">
        <v>10663.81</v>
      </c>
      <c r="F228" s="2">
        <v>263858.99</v>
      </c>
    </row>
    <row r="229" spans="1:6" ht="17.45" customHeight="1" x14ac:dyDescent="0.3">
      <c r="A229" s="74"/>
      <c r="B229" s="62"/>
      <c r="C229" s="16" t="s">
        <v>222</v>
      </c>
      <c r="D229" s="23">
        <v>14</v>
      </c>
      <c r="E229" s="24">
        <v>265.79000000000002</v>
      </c>
      <c r="F229" s="2">
        <v>10763.87</v>
      </c>
    </row>
    <row r="230" spans="1:6" ht="17.45" customHeight="1" x14ac:dyDescent="0.3">
      <c r="A230" s="74"/>
      <c r="B230" s="62"/>
      <c r="C230" s="16" t="s">
        <v>223</v>
      </c>
      <c r="D230" s="23">
        <v>16</v>
      </c>
      <c r="E230" s="24">
        <v>58.42</v>
      </c>
      <c r="F230" s="2">
        <v>5052.51</v>
      </c>
    </row>
    <row r="231" spans="1:6" ht="17.45" customHeight="1" x14ac:dyDescent="0.3">
      <c r="A231" s="74"/>
      <c r="B231" s="62"/>
      <c r="C231" s="16" t="s">
        <v>224</v>
      </c>
      <c r="D231" s="23">
        <v>5</v>
      </c>
      <c r="E231" s="24">
        <v>350.29</v>
      </c>
      <c r="F231" s="2">
        <v>7785.81</v>
      </c>
    </row>
    <row r="232" spans="1:6" ht="17.45" customHeight="1" x14ac:dyDescent="0.3">
      <c r="A232" s="74"/>
      <c r="B232" s="63"/>
      <c r="C232" s="17" t="s">
        <v>225</v>
      </c>
      <c r="D232" s="25">
        <v>16</v>
      </c>
      <c r="E232" s="26">
        <v>194.75</v>
      </c>
      <c r="F232" s="3">
        <v>9951.61</v>
      </c>
    </row>
    <row r="233" spans="1:6" ht="17.45" customHeight="1" x14ac:dyDescent="0.3">
      <c r="A233" s="74"/>
      <c r="B233" s="45" t="s">
        <v>20</v>
      </c>
      <c r="C233" s="61"/>
      <c r="D233" s="27">
        <f>SUM(D222:D232)</f>
        <v>559</v>
      </c>
      <c r="E233" s="27">
        <f t="shared" ref="E233:F233" si="13">SUM(E222:E232)</f>
        <v>25864.400000000001</v>
      </c>
      <c r="F233" s="27">
        <f t="shared" si="13"/>
        <v>675482.24</v>
      </c>
    </row>
    <row r="234" spans="1:6" ht="17.45" customHeight="1" x14ac:dyDescent="0.3">
      <c r="A234" s="74"/>
      <c r="B234" s="47" t="s">
        <v>226</v>
      </c>
      <c r="C234" s="15" t="s">
        <v>227</v>
      </c>
      <c r="D234" s="21">
        <v>209</v>
      </c>
      <c r="E234" s="22">
        <v>12001.73</v>
      </c>
      <c r="F234" s="1">
        <v>284164.52</v>
      </c>
    </row>
    <row r="235" spans="1:6" ht="17.45" customHeight="1" x14ac:dyDescent="0.3">
      <c r="A235" s="74"/>
      <c r="B235" s="62"/>
      <c r="C235" s="16" t="s">
        <v>228</v>
      </c>
      <c r="D235" s="23">
        <v>267</v>
      </c>
      <c r="E235" s="24">
        <v>12712.19</v>
      </c>
      <c r="F235" s="2">
        <v>307739.94</v>
      </c>
    </row>
    <row r="236" spans="1:6" ht="17.45" customHeight="1" x14ac:dyDescent="0.3">
      <c r="A236" s="74"/>
      <c r="B236" s="62"/>
      <c r="C236" s="16" t="s">
        <v>229</v>
      </c>
      <c r="D236" s="23">
        <v>311</v>
      </c>
      <c r="E236" s="24">
        <v>17465.490000000002</v>
      </c>
      <c r="F236" s="2">
        <v>430962.6</v>
      </c>
    </row>
    <row r="237" spans="1:6" ht="17.45" customHeight="1" x14ac:dyDescent="0.3">
      <c r="A237" s="74"/>
      <c r="B237" s="62"/>
      <c r="C237" s="16" t="s">
        <v>230</v>
      </c>
      <c r="D237" s="23">
        <v>423</v>
      </c>
      <c r="E237" s="24">
        <v>13511.59</v>
      </c>
      <c r="F237" s="2">
        <v>387537.28</v>
      </c>
    </row>
    <row r="238" spans="1:6" ht="17.45" customHeight="1" x14ac:dyDescent="0.3">
      <c r="A238" s="74"/>
      <c r="B238" s="62"/>
      <c r="C238" s="16" t="s">
        <v>231</v>
      </c>
      <c r="D238" s="23">
        <v>217</v>
      </c>
      <c r="E238" s="24">
        <v>9724.84</v>
      </c>
      <c r="F238" s="2">
        <v>244428.18</v>
      </c>
    </row>
    <row r="239" spans="1:6" ht="17.45" customHeight="1" x14ac:dyDescent="0.3">
      <c r="A239" s="74"/>
      <c r="B239" s="62"/>
      <c r="C239" s="16" t="s">
        <v>232</v>
      </c>
      <c r="D239" s="23">
        <v>219</v>
      </c>
      <c r="E239" s="24">
        <v>11264.58</v>
      </c>
      <c r="F239" s="2">
        <v>279207.37</v>
      </c>
    </row>
    <row r="240" spans="1:6" ht="17.45" customHeight="1" x14ac:dyDescent="0.3">
      <c r="A240" s="74"/>
      <c r="B240" s="62"/>
      <c r="C240" s="16" t="s">
        <v>233</v>
      </c>
      <c r="D240" s="23">
        <v>552</v>
      </c>
      <c r="E240" s="24">
        <v>23374.18</v>
      </c>
      <c r="F240" s="2">
        <v>600629.09</v>
      </c>
    </row>
    <row r="241" spans="1:6" ht="17.45" customHeight="1" x14ac:dyDescent="0.3">
      <c r="A241" s="74"/>
      <c r="B241" s="62"/>
      <c r="C241" s="16" t="s">
        <v>234</v>
      </c>
      <c r="D241" s="23">
        <v>200</v>
      </c>
      <c r="E241" s="24">
        <v>9935.16</v>
      </c>
      <c r="F241" s="2">
        <v>252086.96</v>
      </c>
    </row>
    <row r="242" spans="1:6" ht="17.45" customHeight="1" x14ac:dyDescent="0.3">
      <c r="A242" s="74"/>
      <c r="B242" s="62"/>
      <c r="C242" s="16" t="s">
        <v>235</v>
      </c>
      <c r="D242" s="23">
        <v>161</v>
      </c>
      <c r="E242" s="24">
        <v>3657.86</v>
      </c>
      <c r="F242" s="2">
        <v>103152.79</v>
      </c>
    </row>
    <row r="243" spans="1:6" ht="17.45" customHeight="1" x14ac:dyDescent="0.3">
      <c r="A243" s="74"/>
      <c r="B243" s="62"/>
      <c r="C243" s="16" t="s">
        <v>236</v>
      </c>
      <c r="D243" s="23">
        <v>263</v>
      </c>
      <c r="E243" s="24">
        <v>4081.63</v>
      </c>
      <c r="F243" s="2">
        <v>170151.03</v>
      </c>
    </row>
    <row r="244" spans="1:6" ht="17.45" customHeight="1" x14ac:dyDescent="0.3">
      <c r="A244" s="74"/>
      <c r="B244" s="62"/>
      <c r="C244" s="16" t="s">
        <v>237</v>
      </c>
      <c r="D244" s="23">
        <v>212</v>
      </c>
      <c r="E244" s="24">
        <v>15906.4</v>
      </c>
      <c r="F244" s="2">
        <v>348216.46</v>
      </c>
    </row>
    <row r="245" spans="1:6" ht="17.45" customHeight="1" x14ac:dyDescent="0.3">
      <c r="A245" s="74"/>
      <c r="B245" s="62"/>
      <c r="C245" s="16" t="s">
        <v>238</v>
      </c>
      <c r="D245" s="23">
        <v>522</v>
      </c>
      <c r="E245" s="24">
        <v>12697.85</v>
      </c>
      <c r="F245" s="2">
        <v>401473.84</v>
      </c>
    </row>
    <row r="246" spans="1:6" ht="17.45" customHeight="1" x14ac:dyDescent="0.3">
      <c r="A246" s="74"/>
      <c r="B246" s="62"/>
      <c r="C246" s="16" t="s">
        <v>239</v>
      </c>
      <c r="D246" s="23">
        <v>401</v>
      </c>
      <c r="E246" s="24">
        <v>17191.830000000002</v>
      </c>
      <c r="F246" s="2">
        <v>453952.46</v>
      </c>
    </row>
    <row r="247" spans="1:6" ht="17.45" customHeight="1" x14ac:dyDescent="0.3">
      <c r="A247" s="74"/>
      <c r="B247" s="62"/>
      <c r="C247" s="16" t="s">
        <v>240</v>
      </c>
      <c r="D247" s="23">
        <v>671</v>
      </c>
      <c r="E247" s="24">
        <v>13789.61</v>
      </c>
      <c r="F247" s="2">
        <v>461648.51</v>
      </c>
    </row>
    <row r="248" spans="1:6" ht="17.45" customHeight="1" x14ac:dyDescent="0.3">
      <c r="A248" s="74"/>
      <c r="B248" s="63"/>
      <c r="C248" s="17" t="s">
        <v>241</v>
      </c>
      <c r="D248" s="25">
        <v>333</v>
      </c>
      <c r="E248" s="26">
        <v>11394.67</v>
      </c>
      <c r="F248" s="3">
        <v>329422.64</v>
      </c>
    </row>
    <row r="249" spans="1:6" ht="17.45" customHeight="1" x14ac:dyDescent="0.3">
      <c r="A249" s="74"/>
      <c r="B249" s="45" t="s">
        <v>20</v>
      </c>
      <c r="C249" s="61"/>
      <c r="D249" s="27">
        <f>SUM(D234:D248)</f>
        <v>4961</v>
      </c>
      <c r="E249" s="27">
        <f t="shared" ref="E249:F249" si="14">SUM(E234:E248)</f>
        <v>188709.61000000002</v>
      </c>
      <c r="F249" s="27">
        <f t="shared" si="14"/>
        <v>5054773.669999999</v>
      </c>
    </row>
    <row r="250" spans="1:6" ht="17.45" customHeight="1" x14ac:dyDescent="0.3">
      <c r="A250" s="74"/>
      <c r="B250" s="47" t="s">
        <v>242</v>
      </c>
      <c r="C250" s="15" t="s">
        <v>243</v>
      </c>
      <c r="D250" s="21">
        <v>608</v>
      </c>
      <c r="E250" s="22">
        <v>18543.04</v>
      </c>
      <c r="F250" s="1">
        <v>539234.31000000006</v>
      </c>
    </row>
    <row r="251" spans="1:6" ht="17.45" customHeight="1" x14ac:dyDescent="0.3">
      <c r="A251" s="74"/>
      <c r="B251" s="62"/>
      <c r="C251" s="16" t="s">
        <v>244</v>
      </c>
      <c r="D251" s="23">
        <v>352</v>
      </c>
      <c r="E251" s="24">
        <v>22156.97</v>
      </c>
      <c r="F251" s="2">
        <v>525386.73</v>
      </c>
    </row>
    <row r="252" spans="1:6" ht="17.45" customHeight="1" x14ac:dyDescent="0.3">
      <c r="A252" s="74"/>
      <c r="B252" s="62"/>
      <c r="C252" s="16" t="s">
        <v>245</v>
      </c>
      <c r="D252" s="23">
        <v>249</v>
      </c>
      <c r="E252" s="24">
        <v>5023.1899999999996</v>
      </c>
      <c r="F252" s="2">
        <v>174346.13</v>
      </c>
    </row>
    <row r="253" spans="1:6" ht="17.45" customHeight="1" x14ac:dyDescent="0.3">
      <c r="A253" s="74"/>
      <c r="B253" s="62"/>
      <c r="C253" s="16" t="s">
        <v>246</v>
      </c>
      <c r="D253" s="23">
        <v>663</v>
      </c>
      <c r="E253" s="24">
        <v>19419.48</v>
      </c>
      <c r="F253" s="2">
        <v>587544.17000000004</v>
      </c>
    </row>
    <row r="254" spans="1:6" ht="17.45" customHeight="1" x14ac:dyDescent="0.3">
      <c r="A254" s="74"/>
      <c r="B254" s="62"/>
      <c r="C254" s="16" t="s">
        <v>247</v>
      </c>
      <c r="D254" s="23">
        <v>727</v>
      </c>
      <c r="E254" s="24">
        <v>38184.18</v>
      </c>
      <c r="F254" s="2">
        <v>913123.27</v>
      </c>
    </row>
    <row r="255" spans="1:6" ht="17.45" customHeight="1" x14ac:dyDescent="0.3">
      <c r="A255" s="74"/>
      <c r="B255" s="62"/>
      <c r="C255" s="16" t="s">
        <v>248</v>
      </c>
      <c r="D255" s="23">
        <v>603</v>
      </c>
      <c r="E255" s="24">
        <v>43424.2</v>
      </c>
      <c r="F255" s="2">
        <v>973906.18</v>
      </c>
    </row>
    <row r="256" spans="1:6" ht="17.45" customHeight="1" x14ac:dyDescent="0.3">
      <c r="A256" s="74"/>
      <c r="B256" s="62"/>
      <c r="C256" s="16" t="s">
        <v>249</v>
      </c>
      <c r="D256" s="23">
        <v>168</v>
      </c>
      <c r="E256" s="24">
        <v>11102.1</v>
      </c>
      <c r="F256" s="2">
        <v>248733.87</v>
      </c>
    </row>
    <row r="257" spans="1:6" ht="17.45" customHeight="1" x14ac:dyDescent="0.3">
      <c r="A257" s="74"/>
      <c r="B257" s="62"/>
      <c r="C257" s="16" t="s">
        <v>250</v>
      </c>
      <c r="D257" s="23">
        <v>318</v>
      </c>
      <c r="E257" s="24">
        <v>8853.1299999999992</v>
      </c>
      <c r="F257" s="2">
        <v>260248.56</v>
      </c>
    </row>
    <row r="258" spans="1:6" ht="17.45" customHeight="1" x14ac:dyDescent="0.3">
      <c r="A258" s="74"/>
      <c r="B258" s="62"/>
      <c r="C258" s="16" t="s">
        <v>251</v>
      </c>
      <c r="D258" s="23">
        <v>423</v>
      </c>
      <c r="E258" s="24">
        <v>14412.02</v>
      </c>
      <c r="F258" s="2">
        <v>393675.25</v>
      </c>
    </row>
    <row r="259" spans="1:6" ht="17.45" customHeight="1" x14ac:dyDescent="0.3">
      <c r="A259" s="74"/>
      <c r="B259" s="62"/>
      <c r="C259" s="16" t="s">
        <v>252</v>
      </c>
      <c r="D259" s="23">
        <v>346</v>
      </c>
      <c r="E259" s="24">
        <v>12794.73</v>
      </c>
      <c r="F259" s="2">
        <v>351083.71</v>
      </c>
    </row>
    <row r="260" spans="1:6" ht="17.45" customHeight="1" x14ac:dyDescent="0.3">
      <c r="A260" s="74"/>
      <c r="B260" s="62"/>
      <c r="C260" s="16" t="s">
        <v>253</v>
      </c>
      <c r="D260" s="23">
        <v>585</v>
      </c>
      <c r="E260" s="24">
        <v>14564.82</v>
      </c>
      <c r="F260" s="2">
        <v>472238.17</v>
      </c>
    </row>
    <row r="261" spans="1:6" ht="17.45" customHeight="1" x14ac:dyDescent="0.3">
      <c r="A261" s="74"/>
      <c r="B261" s="62"/>
      <c r="C261" s="16" t="s">
        <v>254</v>
      </c>
      <c r="D261" s="23">
        <v>64</v>
      </c>
      <c r="E261" s="24">
        <v>4290.87</v>
      </c>
      <c r="F261" s="2">
        <v>93444.18</v>
      </c>
    </row>
    <row r="262" spans="1:6" ht="17.45" customHeight="1" x14ac:dyDescent="0.3">
      <c r="A262" s="74"/>
      <c r="B262" s="62"/>
      <c r="C262" s="16" t="s">
        <v>255</v>
      </c>
      <c r="D262" s="23">
        <v>221</v>
      </c>
      <c r="E262" s="24">
        <v>11679.73</v>
      </c>
      <c r="F262" s="2">
        <v>274632.43</v>
      </c>
    </row>
    <row r="263" spans="1:6" ht="17.45" customHeight="1" x14ac:dyDescent="0.3">
      <c r="A263" s="74"/>
      <c r="B263" s="63"/>
      <c r="C263" s="17" t="s">
        <v>256</v>
      </c>
      <c r="D263" s="25">
        <v>178</v>
      </c>
      <c r="E263" s="26">
        <v>6955.35</v>
      </c>
      <c r="F263" s="3">
        <v>187936.71</v>
      </c>
    </row>
    <row r="264" spans="1:6" ht="17.45" customHeight="1" x14ac:dyDescent="0.3">
      <c r="A264" s="74"/>
      <c r="B264" s="45" t="s">
        <v>20</v>
      </c>
      <c r="C264" s="61"/>
      <c r="D264" s="27">
        <f>SUM(D250:D263)</f>
        <v>5505</v>
      </c>
      <c r="E264" s="27">
        <f t="shared" ref="E264:F264" si="15">SUM(E250:E263)</f>
        <v>231403.81000000003</v>
      </c>
      <c r="F264" s="27">
        <f t="shared" si="15"/>
        <v>5995533.669999999</v>
      </c>
    </row>
    <row r="265" spans="1:6" ht="17.45" customHeight="1" x14ac:dyDescent="0.3">
      <c r="A265" s="75"/>
      <c r="B265" s="45" t="s">
        <v>97</v>
      </c>
      <c r="C265" s="61"/>
      <c r="D265" s="27">
        <f>D264+D249+D233+D221+D207</f>
        <v>20482</v>
      </c>
      <c r="E265" s="27">
        <f>E264+E249+E233+E221+E207</f>
        <v>870952.19000000006</v>
      </c>
      <c r="F265" s="27">
        <f>F264+F249+F233+F221+F207</f>
        <v>23774811.309999999</v>
      </c>
    </row>
    <row r="266" spans="1:6" ht="17.45" customHeight="1" x14ac:dyDescent="0.3">
      <c r="A266" s="73" t="s">
        <v>257</v>
      </c>
      <c r="B266" s="47" t="s">
        <v>257</v>
      </c>
      <c r="C266" s="15" t="s">
        <v>258</v>
      </c>
      <c r="D266" s="21">
        <v>27</v>
      </c>
      <c r="E266" s="22">
        <v>161.96</v>
      </c>
      <c r="F266" s="1">
        <v>24852.12</v>
      </c>
    </row>
    <row r="267" spans="1:6" ht="17.45" customHeight="1" x14ac:dyDescent="0.3">
      <c r="A267" s="74"/>
      <c r="B267" s="62"/>
      <c r="C267" s="16" t="s">
        <v>259</v>
      </c>
      <c r="D267" s="23">
        <v>459</v>
      </c>
      <c r="E267" s="24">
        <v>5275.32</v>
      </c>
      <c r="F267" s="2">
        <v>551815.5</v>
      </c>
    </row>
    <row r="268" spans="1:6" ht="17.45" customHeight="1" x14ac:dyDescent="0.3">
      <c r="A268" s="74"/>
      <c r="B268" s="62"/>
      <c r="C268" s="16" t="s">
        <v>260</v>
      </c>
      <c r="D268" s="23">
        <v>225</v>
      </c>
      <c r="E268" s="24">
        <v>2374.44</v>
      </c>
      <c r="F268" s="2">
        <v>252799.04</v>
      </c>
    </row>
    <row r="269" spans="1:6" ht="17.45" customHeight="1" x14ac:dyDescent="0.3">
      <c r="A269" s="74"/>
      <c r="B269" s="62"/>
      <c r="C269" s="16" t="s">
        <v>261</v>
      </c>
      <c r="D269" s="23">
        <v>298</v>
      </c>
      <c r="E269" s="24">
        <v>3393.12</v>
      </c>
      <c r="F269" s="2">
        <v>364550.41</v>
      </c>
    </row>
    <row r="270" spans="1:6" ht="17.45" customHeight="1" x14ac:dyDescent="0.3">
      <c r="A270" s="74"/>
      <c r="B270" s="62"/>
      <c r="C270" s="16" t="s">
        <v>262</v>
      </c>
      <c r="D270" s="23">
        <v>211</v>
      </c>
      <c r="E270" s="24">
        <v>1303.25</v>
      </c>
      <c r="F270" s="2">
        <v>203324.74</v>
      </c>
    </row>
    <row r="271" spans="1:6" ht="17.45" customHeight="1" x14ac:dyDescent="0.3">
      <c r="A271" s="74"/>
      <c r="B271" s="62"/>
      <c r="C271" s="16" t="s">
        <v>263</v>
      </c>
      <c r="D271" s="23">
        <v>8</v>
      </c>
      <c r="E271" s="24">
        <v>32.33</v>
      </c>
      <c r="F271" s="2">
        <v>6032.01</v>
      </c>
    </row>
    <row r="272" spans="1:6" ht="17.45" customHeight="1" x14ac:dyDescent="0.3">
      <c r="A272" s="74"/>
      <c r="B272" s="62"/>
      <c r="C272" s="16" t="s">
        <v>264</v>
      </c>
      <c r="D272" s="23">
        <v>58</v>
      </c>
      <c r="E272" s="24">
        <v>1038.1400000000001</v>
      </c>
      <c r="F272" s="2">
        <v>83316.289999999994</v>
      </c>
    </row>
    <row r="273" spans="1:6" ht="17.45" customHeight="1" x14ac:dyDescent="0.3">
      <c r="A273" s="74"/>
      <c r="B273" s="62"/>
      <c r="C273" s="16" t="s">
        <v>265</v>
      </c>
      <c r="D273" s="23">
        <v>904</v>
      </c>
      <c r="E273" s="24">
        <v>8171.7239399999999</v>
      </c>
      <c r="F273" s="2">
        <v>1079793.95</v>
      </c>
    </row>
    <row r="274" spans="1:6" ht="17.45" customHeight="1" x14ac:dyDescent="0.3">
      <c r="A274" s="74"/>
      <c r="B274" s="62"/>
      <c r="C274" s="16" t="s">
        <v>266</v>
      </c>
      <c r="D274" s="23">
        <v>105</v>
      </c>
      <c r="E274" s="24">
        <v>768.89</v>
      </c>
      <c r="F274" s="2">
        <v>105722.76</v>
      </c>
    </row>
    <row r="275" spans="1:6" ht="17.45" customHeight="1" x14ac:dyDescent="0.3">
      <c r="A275" s="74"/>
      <c r="B275" s="62"/>
      <c r="C275" s="16" t="s">
        <v>267</v>
      </c>
      <c r="D275" s="23">
        <v>11</v>
      </c>
      <c r="E275" s="24">
        <v>49.28</v>
      </c>
      <c r="F275" s="2">
        <v>8963.73</v>
      </c>
    </row>
    <row r="276" spans="1:6" ht="17.45" customHeight="1" x14ac:dyDescent="0.3">
      <c r="A276" s="74"/>
      <c r="B276" s="62"/>
      <c r="C276" s="16" t="s">
        <v>268</v>
      </c>
      <c r="D276" s="23">
        <v>55</v>
      </c>
      <c r="E276" s="24">
        <v>591.67999999999995</v>
      </c>
      <c r="F276" s="2">
        <v>74721.5</v>
      </c>
    </row>
    <row r="277" spans="1:6" ht="17.45" customHeight="1" x14ac:dyDescent="0.3">
      <c r="A277" s="74"/>
      <c r="B277" s="62"/>
      <c r="C277" s="16" t="s">
        <v>269</v>
      </c>
      <c r="D277" s="23">
        <v>167</v>
      </c>
      <c r="E277" s="24">
        <v>1033.32</v>
      </c>
      <c r="F277" s="2">
        <v>150294.07</v>
      </c>
    </row>
    <row r="278" spans="1:6" ht="17.45" customHeight="1" x14ac:dyDescent="0.3">
      <c r="A278" s="74"/>
      <c r="B278" s="62"/>
      <c r="C278" s="16" t="s">
        <v>270</v>
      </c>
      <c r="D278" s="23">
        <v>625</v>
      </c>
      <c r="E278" s="24">
        <v>6521.29</v>
      </c>
      <c r="F278" s="2">
        <v>794965.32</v>
      </c>
    </row>
    <row r="279" spans="1:6" ht="17.45" customHeight="1" x14ac:dyDescent="0.3">
      <c r="A279" s="74"/>
      <c r="B279" s="62"/>
      <c r="C279" s="16" t="s">
        <v>271</v>
      </c>
      <c r="D279" s="23">
        <v>487</v>
      </c>
      <c r="E279" s="24">
        <v>4253.07</v>
      </c>
      <c r="F279" s="2">
        <v>529667.18000000005</v>
      </c>
    </row>
    <row r="280" spans="1:6" ht="17.45" customHeight="1" x14ac:dyDescent="0.3">
      <c r="A280" s="74"/>
      <c r="B280" s="62"/>
      <c r="C280" s="16" t="s">
        <v>272</v>
      </c>
      <c r="D280" s="23">
        <v>71</v>
      </c>
      <c r="E280" s="24">
        <v>1927.85</v>
      </c>
      <c r="F280" s="2">
        <v>113868.98</v>
      </c>
    </row>
    <row r="281" spans="1:6" ht="17.45" customHeight="1" x14ac:dyDescent="0.3">
      <c r="A281" s="74"/>
      <c r="B281" s="63"/>
      <c r="C281" s="17" t="s">
        <v>273</v>
      </c>
      <c r="D281" s="25">
        <v>7</v>
      </c>
      <c r="E281" s="26">
        <v>32.020000000000003</v>
      </c>
      <c r="F281" s="3">
        <v>5045.3900000000003</v>
      </c>
    </row>
    <row r="282" spans="1:6" ht="17.45" customHeight="1" x14ac:dyDescent="0.3">
      <c r="A282" s="75"/>
      <c r="B282" s="64" t="s">
        <v>97</v>
      </c>
      <c r="C282" s="61"/>
      <c r="D282" s="27">
        <f>SUM(D266:D281)</f>
        <v>3718</v>
      </c>
      <c r="E282" s="28">
        <f>SUM(E266:E281)</f>
        <v>36927.683939999995</v>
      </c>
      <c r="F282" s="4">
        <f>SUM(F266:F281)</f>
        <v>4349732.9899999993</v>
      </c>
    </row>
    <row r="283" spans="1:6" ht="17.45" customHeight="1" x14ac:dyDescent="0.3">
      <c r="A283" s="44"/>
      <c r="B283" s="45" t="s">
        <v>97</v>
      </c>
      <c r="C283" s="61"/>
      <c r="D283" s="27">
        <f>D282+D265+D201+D191+D96</f>
        <v>123702</v>
      </c>
      <c r="E283" s="27">
        <f>E282+E265+E201+E191+E96</f>
        <v>1595106.9686</v>
      </c>
      <c r="F283" s="27">
        <f>F282+F265+F201+F191+F96</f>
        <v>112356366.66</v>
      </c>
    </row>
    <row r="285" spans="1:6" ht="17.45" customHeight="1" x14ac:dyDescent="0.3">
      <c r="A285" s="10" t="s">
        <v>276</v>
      </c>
    </row>
  </sheetData>
  <mergeCells count="61">
    <mergeCell ref="E7:E8"/>
    <mergeCell ref="F7:F8"/>
    <mergeCell ref="B9:B18"/>
    <mergeCell ref="B20:B25"/>
    <mergeCell ref="B27:B32"/>
    <mergeCell ref="B19:C19"/>
    <mergeCell ref="B26:C26"/>
    <mergeCell ref="B266:B281"/>
    <mergeCell ref="A7:A8"/>
    <mergeCell ref="B7:B8"/>
    <mergeCell ref="C7:C8"/>
    <mergeCell ref="D7:D8"/>
    <mergeCell ref="B33:C33"/>
    <mergeCell ref="B34:B45"/>
    <mergeCell ref="B46:C46"/>
    <mergeCell ref="B47:B52"/>
    <mergeCell ref="B53:C53"/>
    <mergeCell ref="B54:B64"/>
    <mergeCell ref="B65:C65"/>
    <mergeCell ref="B66:B84"/>
    <mergeCell ref="B85:C85"/>
    <mergeCell ref="B192:B200"/>
    <mergeCell ref="B201:C201"/>
    <mergeCell ref="B86:B94"/>
    <mergeCell ref="B95:C95"/>
    <mergeCell ref="B96:C96"/>
    <mergeCell ref="B97:B104"/>
    <mergeCell ref="B105:C105"/>
    <mergeCell ref="B106:B110"/>
    <mergeCell ref="B111:C111"/>
    <mergeCell ref="B112:B128"/>
    <mergeCell ref="B129:C129"/>
    <mergeCell ref="B130:B138"/>
    <mergeCell ref="B139:C139"/>
    <mergeCell ref="B140:B153"/>
    <mergeCell ref="B154:C154"/>
    <mergeCell ref="B155:B160"/>
    <mergeCell ref="B161:C161"/>
    <mergeCell ref="B233:C233"/>
    <mergeCell ref="B162:B173"/>
    <mergeCell ref="B174:C174"/>
    <mergeCell ref="B175:B189"/>
    <mergeCell ref="B190:C190"/>
    <mergeCell ref="B191:C191"/>
    <mergeCell ref="B202:B206"/>
    <mergeCell ref="B283:C283"/>
    <mergeCell ref="B282:C282"/>
    <mergeCell ref="A9:A96"/>
    <mergeCell ref="A97:A191"/>
    <mergeCell ref="A192:A201"/>
    <mergeCell ref="A202:A265"/>
    <mergeCell ref="A266:A282"/>
    <mergeCell ref="B234:B248"/>
    <mergeCell ref="B249:C249"/>
    <mergeCell ref="B250:B263"/>
    <mergeCell ref="B264:C264"/>
    <mergeCell ref="B265:C265"/>
    <mergeCell ref="B207:C207"/>
    <mergeCell ref="B208:B220"/>
    <mergeCell ref="B221:C221"/>
    <mergeCell ref="B222:B232"/>
  </mergeCells>
  <pageMargins left="0.70866141732283472" right="0.70866141732283472" top="0.94488188976377963" bottom="0.74803149606299213" header="0.31496062992125984" footer="0.31496062992125984"/>
  <pageSetup paperSize="9" scale="71" fitToHeight="0" orientation="portrait" r:id="rId1"/>
  <headerFooter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AD8BBD-24C1-4B80-B110-B7B8953110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F8AE2-5D11-443A-99F6-FDF5FD580D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AZDTotal_NUTS_II_NORTE</vt:lpstr>
      <vt:lpstr>AZDTotal_NUTS_II_CENTRO</vt:lpstr>
      <vt:lpstr>AZDTotal_NUTS_II_AR_M_LX</vt:lpstr>
      <vt:lpstr>AZDTotal_NUTS_II_ALENTEJ</vt:lpstr>
      <vt:lpstr>AZDTotal_NUTS_II_ALGARVE</vt:lpstr>
      <vt:lpstr>AZDTotal_NUTS_II_TOTAL</vt:lpstr>
      <vt:lpstr>AZDTotal_NUTS_II_ALENTEJ!Area_de_impressao</vt:lpstr>
      <vt:lpstr>AZDTotal_NUTS_II_ALGARVE!Area_de_impressao</vt:lpstr>
      <vt:lpstr>AZDTotal_NUTS_II_AR_M_LX!Area_de_impressao</vt:lpstr>
      <vt:lpstr>AZDTotal_NUTS_II_CENTRO!Area_de_impressao</vt:lpstr>
      <vt:lpstr>AZDTotal_NUTS_II_NORTE!Area_de_impressao</vt:lpstr>
      <vt:lpstr>AZDTotal_NUTS_II_TOTAL!Area_de_impressao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AnaVasconcellos</dc:creator>
  <cp:lastModifiedBy>Sandra Ferreira</cp:lastModifiedBy>
  <cp:lastPrinted>2018-07-18T15:57:12Z</cp:lastPrinted>
  <dcterms:created xsi:type="dcterms:W3CDTF">2016-07-26T10:33:32Z</dcterms:created>
  <dcterms:modified xsi:type="dcterms:W3CDTF">2024-08-19T15:25:34Z</dcterms:modified>
</cp:coreProperties>
</file>